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401" windowWidth="6060" windowHeight="10155" activeTab="4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</sheets>
  <definedNames/>
  <calcPr fullCalcOnLoad="1"/>
</workbook>
</file>

<file path=xl/sharedStrings.xml><?xml version="1.0" encoding="utf-8"?>
<sst xmlns="http://schemas.openxmlformats.org/spreadsheetml/2006/main" count="1143" uniqueCount="207">
  <si>
    <t>dužina 4450 m / visinska razlika 627 m / prosječan nagib 14%</t>
  </si>
  <si>
    <t>kateg.</t>
  </si>
  <si>
    <t>rezultat</t>
  </si>
  <si>
    <t>bodovi za</t>
  </si>
  <si>
    <t>bodovi</t>
  </si>
  <si>
    <t>poredak</t>
  </si>
  <si>
    <t>vrijeme</t>
  </si>
  <si>
    <t>.</t>
  </si>
  <si>
    <t>M35</t>
  </si>
  <si>
    <t>M S</t>
  </si>
  <si>
    <t>M40</t>
  </si>
  <si>
    <t>M50</t>
  </si>
  <si>
    <t>M45</t>
  </si>
  <si>
    <t>Ž S</t>
  </si>
  <si>
    <t>M55</t>
  </si>
  <si>
    <t>Ž40</t>
  </si>
  <si>
    <t>Paver Željko</t>
  </si>
  <si>
    <t>M60</t>
  </si>
  <si>
    <t>M</t>
  </si>
  <si>
    <t>Janković Dragan</t>
  </si>
  <si>
    <t>Odrljin Gordana</t>
  </si>
  <si>
    <t>Ž</t>
  </si>
  <si>
    <t>Blažanin Ante</t>
  </si>
  <si>
    <t>Burić Josip</t>
  </si>
  <si>
    <t>Rogina Damir</t>
  </si>
  <si>
    <t>Dvojković Domagoj</t>
  </si>
  <si>
    <t>Kršinić Frano</t>
  </si>
  <si>
    <t>Hudec Goran</t>
  </si>
  <si>
    <t>Babić Josip</t>
  </si>
  <si>
    <t>Murat Ivan</t>
  </si>
  <si>
    <t>NORDIC</t>
  </si>
  <si>
    <t>Pacak Goran</t>
  </si>
  <si>
    <t>Princip Davor</t>
  </si>
  <si>
    <t>Krajnović Danijel</t>
  </si>
  <si>
    <t>Gavran Petar</t>
  </si>
  <si>
    <t>M70</t>
  </si>
  <si>
    <t>Murić Goran</t>
  </si>
  <si>
    <t>Pomahač Renato</t>
  </si>
  <si>
    <t>Ž35</t>
  </si>
  <si>
    <t>Gradinščak Andrej</t>
  </si>
  <si>
    <t>Krušec Tadeja</t>
  </si>
  <si>
    <t>Derežić Nikola</t>
  </si>
  <si>
    <t>Lozić Branka</t>
  </si>
  <si>
    <t>Ž45</t>
  </si>
  <si>
    <t>Ferenčak Sandra</t>
  </si>
  <si>
    <t>Vadlja Boris</t>
  </si>
  <si>
    <t>Brezak Jelena</t>
  </si>
  <si>
    <t>Vasung Franjo</t>
  </si>
  <si>
    <t>Vida Zvonko</t>
  </si>
  <si>
    <t>Matošević Matea</t>
  </si>
  <si>
    <t>Šivak Kristijan</t>
  </si>
  <si>
    <t>Ledić Kruno</t>
  </si>
  <si>
    <t>Pavlić Branko</t>
  </si>
  <si>
    <t>Bošnjak Predrag</t>
  </si>
  <si>
    <t>Crnogorac Ozren</t>
  </si>
  <si>
    <t>Paj Boris</t>
  </si>
  <si>
    <t>Ž50</t>
  </si>
  <si>
    <t>Koštan Mario</t>
  </si>
  <si>
    <t>Stiasni Velimir</t>
  </si>
  <si>
    <t>Rogić Damir</t>
  </si>
  <si>
    <t>Roža Zvonimir</t>
  </si>
  <si>
    <t>Balaško Krešimir</t>
  </si>
  <si>
    <t>liga "PUNTIJARKA 2011"</t>
  </si>
  <si>
    <t>1. kolo - 9. lipanj</t>
  </si>
  <si>
    <t>Legac Lino</t>
  </si>
  <si>
    <t>Kocen Danijel</t>
  </si>
  <si>
    <t>Orešković Marko</t>
  </si>
  <si>
    <t>Huljenić Goran</t>
  </si>
  <si>
    <t>Juretić Anton</t>
  </si>
  <si>
    <t>Korbar Matija</t>
  </si>
  <si>
    <t>Rumbočić Katica</t>
  </si>
  <si>
    <t>Ivančević Zvonimir</t>
  </si>
  <si>
    <t>Bodić Ante</t>
  </si>
  <si>
    <t>Murgić Ivan</t>
  </si>
  <si>
    <t>?</t>
  </si>
  <si>
    <t>Bukarica Goran</t>
  </si>
  <si>
    <t>Horvat Majda</t>
  </si>
  <si>
    <t>Murgić Milana</t>
  </si>
  <si>
    <t>Kulenović Amir</t>
  </si>
  <si>
    <t>Vassung Mirela</t>
  </si>
  <si>
    <t>Jakopović Tomislav</t>
  </si>
  <si>
    <t>Đurek Tea</t>
  </si>
  <si>
    <t>Habuš Ivan</t>
  </si>
  <si>
    <t>Vassung Dražen</t>
  </si>
  <si>
    <t>Erent Bruno</t>
  </si>
  <si>
    <t>Babić Krešo</t>
  </si>
  <si>
    <t>Marušić Domagoj</t>
  </si>
  <si>
    <t>Maronić Ivo</t>
  </si>
  <si>
    <t>Škevin Darko</t>
  </si>
  <si>
    <t>Mucak Ivan</t>
  </si>
  <si>
    <t>Sobota Dragan</t>
  </si>
  <si>
    <t>Jurić Boris</t>
  </si>
  <si>
    <t>Sarić Viktor</t>
  </si>
  <si>
    <t>Sabljić Vedran</t>
  </si>
  <si>
    <t>Likar Đani</t>
  </si>
  <si>
    <t>Poznanović Zoran</t>
  </si>
  <si>
    <t>Suhina Vanja</t>
  </si>
  <si>
    <t>Lacko Danijel</t>
  </si>
  <si>
    <t>Jančijev Stjepko</t>
  </si>
  <si>
    <t>Delač Želimir</t>
  </si>
  <si>
    <t>Pletikosa Marko</t>
  </si>
  <si>
    <t>Razum Branko</t>
  </si>
  <si>
    <t>Habus-Korbar Matija</t>
  </si>
  <si>
    <t>Linta Damir</t>
  </si>
  <si>
    <t>Pećina Ivan</t>
  </si>
  <si>
    <t>Rzaunek Vedran</t>
  </si>
  <si>
    <t>Ćurić Damir</t>
  </si>
  <si>
    <t>Golec Krešo</t>
  </si>
  <si>
    <t>Matan Damir</t>
  </si>
  <si>
    <t>Cota Marijana</t>
  </si>
  <si>
    <t>Benović Vedran</t>
  </si>
  <si>
    <t>Sajko Jelena</t>
  </si>
  <si>
    <t>Dikon Josip</t>
  </si>
  <si>
    <t>Cimerman Šimun</t>
  </si>
  <si>
    <t>Dragić Nikola</t>
  </si>
  <si>
    <t>Fernežir Zvonimir</t>
  </si>
  <si>
    <t>Marjančić Renato</t>
  </si>
  <si>
    <t>Škorić Dragan</t>
  </si>
  <si>
    <t>Bernat Robert</t>
  </si>
  <si>
    <t>Torbašinović Hrvoje</t>
  </si>
  <si>
    <t>Ljevar Mirela</t>
  </si>
  <si>
    <t>Bua Dunja</t>
  </si>
  <si>
    <t>Ribarić Bruno</t>
  </si>
  <si>
    <t>Turkalj Krešimir</t>
  </si>
  <si>
    <t>Pacak Dorian</t>
  </si>
  <si>
    <t>Simon Borislav</t>
  </si>
  <si>
    <t>Kovačić Mirjana</t>
  </si>
  <si>
    <t>Herceg Petra</t>
  </si>
  <si>
    <t>Franković Orsat</t>
  </si>
  <si>
    <t>Borzić Boris</t>
  </si>
  <si>
    <t>Škrljak Maja</t>
  </si>
  <si>
    <t>Sarić Sunčana</t>
  </si>
  <si>
    <t>Vojvodić Milorad</t>
  </si>
  <si>
    <t>Božić Đurđica</t>
  </si>
  <si>
    <t>NJIVICE</t>
  </si>
  <si>
    <t>Sekalec Vladimir</t>
  </si>
  <si>
    <t>Mihaljević Luka</t>
  </si>
  <si>
    <t>Podgorski Jasminka</t>
  </si>
  <si>
    <t>2. kolo - 16. lipanj</t>
  </si>
  <si>
    <t>3. kolo - 23. lipanj</t>
  </si>
  <si>
    <t>Grdenić Goran</t>
  </si>
  <si>
    <t>Sobota Marko</t>
  </si>
  <si>
    <t>Jakovac Ivan</t>
  </si>
  <si>
    <t>Nikolesić Ingrid</t>
  </si>
  <si>
    <t>Šikman Mile</t>
  </si>
  <si>
    <t>Dobranić Branko</t>
  </si>
  <si>
    <t>Dugić Željko</t>
  </si>
  <si>
    <t>Jakovac Goran</t>
  </si>
  <si>
    <t>Gudalović Ana</t>
  </si>
  <si>
    <t>Ortynski Aleksandar</t>
  </si>
  <si>
    <t>Škevin Višnja</t>
  </si>
  <si>
    <t>Katanec Matko</t>
  </si>
  <si>
    <t>Gredelj Marija</t>
  </si>
  <si>
    <t>Košćak Zoran</t>
  </si>
  <si>
    <t>Ilijanić Martina</t>
  </si>
  <si>
    <t>Novak Branko</t>
  </si>
  <si>
    <t>Blaženović Ivana</t>
  </si>
  <si>
    <t>Lugomer Anita</t>
  </si>
  <si>
    <t>Ilijanić Marina</t>
  </si>
  <si>
    <t>Marić Danijel</t>
  </si>
  <si>
    <t>Šmitran Sonja</t>
  </si>
  <si>
    <t>Stiplošek Mirko</t>
  </si>
  <si>
    <t>Dugić Ksenija</t>
  </si>
  <si>
    <t>Petrlić Maja</t>
  </si>
  <si>
    <t>4. kolo - 30. lipanj</t>
  </si>
  <si>
    <t>Grunfeld Goran</t>
  </si>
  <si>
    <t>Berković Verdran</t>
  </si>
  <si>
    <t>Meštrić Hrvoje</t>
  </si>
  <si>
    <t>Bek Josip</t>
  </si>
  <si>
    <t>Ilčić Vladimir</t>
  </si>
  <si>
    <t>Devčić Berislav</t>
  </si>
  <si>
    <t>Kovačić Ivica</t>
  </si>
  <si>
    <t>Lovrec Nenad</t>
  </si>
  <si>
    <t>Trampus Marko</t>
  </si>
  <si>
    <t>Kranjčec Tino</t>
  </si>
  <si>
    <t>Buršić Božena</t>
  </si>
  <si>
    <t>Urbanke Juraj</t>
  </si>
  <si>
    <t>Zbiljski Filip</t>
  </si>
  <si>
    <t>Čučuk Safet</t>
  </si>
  <si>
    <t>M65</t>
  </si>
  <si>
    <t>Perić Matija</t>
  </si>
  <si>
    <t>Ivas Lucija</t>
  </si>
  <si>
    <t>5. kolo - 07. srpanj</t>
  </si>
  <si>
    <t>Josipović Jure</t>
  </si>
  <si>
    <t>Slovinac Hrvoje</t>
  </si>
  <si>
    <t>Kralj Juraj</t>
  </si>
  <si>
    <t>Bielen Luka</t>
  </si>
  <si>
    <t>Bilonić Ivan</t>
  </si>
  <si>
    <t>Kirinić Romana Tea</t>
  </si>
  <si>
    <t>Šušković Boris</t>
  </si>
  <si>
    <t>Maljković Vedran</t>
  </si>
  <si>
    <t>Wilder Damir</t>
  </si>
  <si>
    <t>Turk Tomislav</t>
  </si>
  <si>
    <t>Pavlović Branko</t>
  </si>
  <si>
    <t>Jagatić Ervin</t>
  </si>
  <si>
    <t>Kalinić Zoran</t>
  </si>
  <si>
    <t>Fleković Luka</t>
  </si>
  <si>
    <t>Iličić Vladimir</t>
  </si>
  <si>
    <t>Narandžić Branko</t>
  </si>
  <si>
    <t>Luzar-Smajić Sara</t>
  </si>
  <si>
    <t>Mikša Goran</t>
  </si>
  <si>
    <t>Šoić Nikola</t>
  </si>
  <si>
    <t>Dražević Emil</t>
  </si>
  <si>
    <t>Galinec Oliver</t>
  </si>
  <si>
    <t>Franceschi Ivica</t>
  </si>
  <si>
    <t>Erhardt Tomislav</t>
  </si>
  <si>
    <t>Koceić Nina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</si>
</sst>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1A]d\.\ mmmm\ yyyy"/>
    <numFmt numFmtId="174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2"/>
      <color indexed="10"/>
      <name val="Verdana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 vertical="center"/>
    </xf>
    <xf numFmtId="21" fontId="3" fillId="0" borderId="12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5" fontId="6" fillId="0" borderId="19" xfId="0" applyNumberFormat="1" applyFont="1" applyBorder="1" applyAlignment="1">
      <alignment horizontal="center" vertical="center"/>
    </xf>
    <xf numFmtId="45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E69" sqref="E69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63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36</v>
      </c>
      <c r="D6" s="7" t="s">
        <v>9</v>
      </c>
      <c r="E6" s="8">
        <v>0.020972222222222222</v>
      </c>
      <c r="F6" s="12">
        <v>0.03125</v>
      </c>
      <c r="G6" s="10">
        <f aca="true" t="shared" si="0" ref="G6:G37">(50/53)*(54-A6)</f>
        <v>50</v>
      </c>
      <c r="H6" s="10">
        <f aca="true" t="shared" si="1" ref="H6:H37">F6/E6*50</f>
        <v>74.50331125827815</v>
      </c>
      <c r="I6" s="11">
        <f aca="true" t="shared" si="2" ref="I6:I37">(G6+H6)/2</f>
        <v>62.25165562913907</v>
      </c>
    </row>
    <row r="7" spans="1:9" ht="14.25" thickBot="1" thickTop="1">
      <c r="A7" s="5">
        <v>2</v>
      </c>
      <c r="B7" s="6" t="s">
        <v>7</v>
      </c>
      <c r="C7" s="5" t="s">
        <v>37</v>
      </c>
      <c r="D7" s="7" t="s">
        <v>8</v>
      </c>
      <c r="E7" s="8">
        <v>0.021226851851851854</v>
      </c>
      <c r="F7" s="12">
        <v>0.03125</v>
      </c>
      <c r="G7" s="10">
        <f t="shared" si="0"/>
        <v>49.056603773584904</v>
      </c>
      <c r="H7" s="10">
        <f t="shared" si="1"/>
        <v>73.60959651035986</v>
      </c>
      <c r="I7" s="11">
        <f t="shared" si="2"/>
        <v>61.33310014197238</v>
      </c>
    </row>
    <row r="8" spans="1:9" ht="14.25" thickBot="1" thickTop="1">
      <c r="A8" s="5">
        <v>3</v>
      </c>
      <c r="B8" s="6" t="s">
        <v>7</v>
      </c>
      <c r="C8" s="5" t="s">
        <v>49</v>
      </c>
      <c r="D8" s="7" t="s">
        <v>13</v>
      </c>
      <c r="E8" s="8">
        <v>0.021423611111111112</v>
      </c>
      <c r="F8" s="12">
        <v>0.03125</v>
      </c>
      <c r="G8" s="10">
        <f t="shared" si="0"/>
        <v>48.113207547169814</v>
      </c>
      <c r="H8" s="10">
        <f t="shared" si="1"/>
        <v>72.93354943273906</v>
      </c>
      <c r="I8" s="11">
        <f t="shared" si="2"/>
        <v>60.52337848995444</v>
      </c>
    </row>
    <row r="9" spans="1:9" ht="14.25" thickBot="1" thickTop="1">
      <c r="A9" s="5">
        <v>4</v>
      </c>
      <c r="B9" s="6" t="s">
        <v>7</v>
      </c>
      <c r="C9" s="5" t="s">
        <v>61</v>
      </c>
      <c r="D9" s="7" t="s">
        <v>9</v>
      </c>
      <c r="E9" s="8">
        <v>0.021678240740740738</v>
      </c>
      <c r="F9" s="12">
        <v>0.03125</v>
      </c>
      <c r="G9" s="10">
        <f t="shared" si="0"/>
        <v>47.16981132075472</v>
      </c>
      <c r="H9" s="10">
        <f t="shared" si="1"/>
        <v>72.07688200747465</v>
      </c>
      <c r="I9" s="11">
        <f t="shared" si="2"/>
        <v>59.623346664114685</v>
      </c>
    </row>
    <row r="10" spans="1:9" ht="14.25" thickBot="1" thickTop="1">
      <c r="A10" s="5">
        <v>5</v>
      </c>
      <c r="B10" s="6" t="s">
        <v>7</v>
      </c>
      <c r="C10" s="5" t="s">
        <v>59</v>
      </c>
      <c r="D10" s="7" t="s">
        <v>8</v>
      </c>
      <c r="E10" s="8">
        <v>0.021979166666666664</v>
      </c>
      <c r="F10" s="12">
        <v>0.03125</v>
      </c>
      <c r="G10" s="10">
        <f t="shared" si="0"/>
        <v>46.22641509433962</v>
      </c>
      <c r="H10" s="10">
        <f t="shared" si="1"/>
        <v>71.09004739336494</v>
      </c>
      <c r="I10" s="11">
        <f t="shared" si="2"/>
        <v>58.658231243852285</v>
      </c>
    </row>
    <row r="11" spans="1:9" ht="14.25" thickBot="1" thickTop="1">
      <c r="A11" s="5">
        <v>6</v>
      </c>
      <c r="B11" s="6" t="s">
        <v>7</v>
      </c>
      <c r="C11" s="5" t="s">
        <v>28</v>
      </c>
      <c r="D11" s="12" t="s">
        <v>9</v>
      </c>
      <c r="E11" s="8">
        <v>0.022685185185185183</v>
      </c>
      <c r="F11" s="12">
        <v>0.03125</v>
      </c>
      <c r="G11" s="10">
        <f t="shared" si="0"/>
        <v>45.283018867924525</v>
      </c>
      <c r="H11" s="10">
        <f t="shared" si="1"/>
        <v>68.87755102040816</v>
      </c>
      <c r="I11" s="11">
        <f t="shared" si="2"/>
        <v>57.080284944166344</v>
      </c>
    </row>
    <row r="12" spans="1:9" ht="14.25" thickBot="1" thickTop="1">
      <c r="A12" s="5">
        <v>7</v>
      </c>
      <c r="B12" s="6" t="s">
        <v>7</v>
      </c>
      <c r="C12" s="5" t="s">
        <v>57</v>
      </c>
      <c r="D12" s="7" t="s">
        <v>9</v>
      </c>
      <c r="E12" s="8">
        <v>0.022824074074074076</v>
      </c>
      <c r="F12" s="12">
        <v>0.03125</v>
      </c>
      <c r="G12" s="10">
        <f t="shared" si="0"/>
        <v>44.339622641509436</v>
      </c>
      <c r="H12" s="10">
        <f t="shared" si="1"/>
        <v>68.45841784989857</v>
      </c>
      <c r="I12" s="11">
        <f t="shared" si="2"/>
        <v>56.399020245704</v>
      </c>
    </row>
    <row r="13" spans="1:9" ht="14.25" thickBot="1" thickTop="1">
      <c r="A13" s="5">
        <v>8</v>
      </c>
      <c r="B13" s="6" t="s">
        <v>7</v>
      </c>
      <c r="C13" s="5" t="s">
        <v>29</v>
      </c>
      <c r="D13" s="7" t="s">
        <v>9</v>
      </c>
      <c r="E13" s="8">
        <v>0.022847222222222224</v>
      </c>
      <c r="F13" s="12">
        <v>0.03125</v>
      </c>
      <c r="G13" s="10">
        <f t="shared" si="0"/>
        <v>43.39622641509434</v>
      </c>
      <c r="H13" s="10">
        <f t="shared" si="1"/>
        <v>68.38905775075987</v>
      </c>
      <c r="I13" s="11">
        <f t="shared" si="2"/>
        <v>55.89264208292711</v>
      </c>
    </row>
    <row r="14" spans="1:9" ht="14.25" thickBot="1" thickTop="1">
      <c r="A14" s="5">
        <v>9</v>
      </c>
      <c r="B14" s="6" t="s">
        <v>7</v>
      </c>
      <c r="C14" s="9" t="s">
        <v>64</v>
      </c>
      <c r="D14" s="7" t="s">
        <v>9</v>
      </c>
      <c r="E14" s="8">
        <v>0.023460648148148147</v>
      </c>
      <c r="F14" s="12">
        <v>0.03125</v>
      </c>
      <c r="G14" s="10">
        <f t="shared" si="0"/>
        <v>42.45283018867924</v>
      </c>
      <c r="H14" s="10">
        <f t="shared" si="1"/>
        <v>66.60088801184017</v>
      </c>
      <c r="I14" s="11">
        <f t="shared" si="2"/>
        <v>54.526859100259706</v>
      </c>
    </row>
    <row r="15" spans="1:9" ht="14.25" thickBot="1" thickTop="1">
      <c r="A15" s="5">
        <v>10</v>
      </c>
      <c r="B15" s="6" t="s">
        <v>7</v>
      </c>
      <c r="C15" s="5" t="s">
        <v>39</v>
      </c>
      <c r="D15" s="7" t="s">
        <v>11</v>
      </c>
      <c r="E15" s="8">
        <v>0.023750000000000004</v>
      </c>
      <c r="F15" s="12">
        <v>0.03125</v>
      </c>
      <c r="G15" s="10">
        <f t="shared" si="0"/>
        <v>41.509433962264154</v>
      </c>
      <c r="H15" s="10">
        <f t="shared" si="1"/>
        <v>65.78947368421052</v>
      </c>
      <c r="I15" s="11">
        <f t="shared" si="2"/>
        <v>53.64945382323734</v>
      </c>
    </row>
    <row r="16" spans="1:9" ht="14.25" thickBot="1" thickTop="1">
      <c r="A16" s="5">
        <v>11</v>
      </c>
      <c r="B16" s="6" t="s">
        <v>7</v>
      </c>
      <c r="C16" s="5" t="s">
        <v>50</v>
      </c>
      <c r="D16" s="7" t="s">
        <v>10</v>
      </c>
      <c r="E16" s="8">
        <v>0.02417824074074074</v>
      </c>
      <c r="F16" s="12">
        <v>0.03125</v>
      </c>
      <c r="G16" s="10">
        <f t="shared" si="0"/>
        <v>40.56603773584906</v>
      </c>
      <c r="H16" s="10">
        <f t="shared" si="1"/>
        <v>64.62422211584492</v>
      </c>
      <c r="I16" s="11">
        <f t="shared" si="2"/>
        <v>52.59512992584699</v>
      </c>
    </row>
    <row r="17" spans="1:9" ht="14.25" thickBot="1" thickTop="1">
      <c r="A17" s="5">
        <v>12</v>
      </c>
      <c r="B17" s="6" t="s">
        <v>7</v>
      </c>
      <c r="C17" s="5" t="s">
        <v>65</v>
      </c>
      <c r="D17" s="7" t="s">
        <v>8</v>
      </c>
      <c r="E17" s="8">
        <v>0.024722222222222225</v>
      </c>
      <c r="F17" s="12">
        <v>0.03125</v>
      </c>
      <c r="G17" s="10">
        <f t="shared" si="0"/>
        <v>39.62264150943396</v>
      </c>
      <c r="H17" s="10">
        <f t="shared" si="1"/>
        <v>63.20224719101123</v>
      </c>
      <c r="I17" s="11">
        <f t="shared" si="2"/>
        <v>51.4124443502226</v>
      </c>
    </row>
    <row r="18" spans="1:9" ht="14.25" thickBot="1" thickTop="1">
      <c r="A18" s="5">
        <v>13</v>
      </c>
      <c r="B18" s="6" t="s">
        <v>7</v>
      </c>
      <c r="C18" s="5" t="s">
        <v>66</v>
      </c>
      <c r="D18" s="7" t="s">
        <v>8</v>
      </c>
      <c r="E18" s="8">
        <v>0.025567129629629634</v>
      </c>
      <c r="F18" s="12">
        <v>0.03125</v>
      </c>
      <c r="G18" s="10">
        <f t="shared" si="0"/>
        <v>38.679245283018865</v>
      </c>
      <c r="H18" s="10">
        <f t="shared" si="1"/>
        <v>61.11362607514711</v>
      </c>
      <c r="I18" s="11">
        <f t="shared" si="2"/>
        <v>49.896435679082984</v>
      </c>
    </row>
    <row r="19" spans="1:9" ht="14.25" thickBot="1" thickTop="1">
      <c r="A19" s="5">
        <v>14</v>
      </c>
      <c r="B19" s="6" t="s">
        <v>7</v>
      </c>
      <c r="C19" s="5" t="s">
        <v>67</v>
      </c>
      <c r="D19" s="7" t="s">
        <v>9</v>
      </c>
      <c r="E19" s="8">
        <v>0.025636574074074072</v>
      </c>
      <c r="F19" s="12">
        <v>0.03125</v>
      </c>
      <c r="G19" s="10">
        <f t="shared" si="0"/>
        <v>37.735849056603776</v>
      </c>
      <c r="H19" s="10">
        <f t="shared" si="1"/>
        <v>60.94808126410835</v>
      </c>
      <c r="I19" s="11">
        <f t="shared" si="2"/>
        <v>49.34196516035607</v>
      </c>
    </row>
    <row r="20" spans="1:9" ht="14.25" thickBot="1" thickTop="1">
      <c r="A20" s="5">
        <v>15</v>
      </c>
      <c r="B20" s="6" t="s">
        <v>7</v>
      </c>
      <c r="C20" s="5" t="s">
        <v>22</v>
      </c>
      <c r="D20" s="7" t="s">
        <v>11</v>
      </c>
      <c r="E20" s="8">
        <v>0.026342592592592588</v>
      </c>
      <c r="F20" s="12">
        <v>0.03125</v>
      </c>
      <c r="G20" s="10">
        <f t="shared" si="0"/>
        <v>36.79245283018868</v>
      </c>
      <c r="H20" s="10">
        <f t="shared" si="1"/>
        <v>59.314586994727605</v>
      </c>
      <c r="I20" s="11">
        <f t="shared" si="2"/>
        <v>48.05351991245814</v>
      </c>
    </row>
    <row r="21" spans="1:9" ht="14.25" thickBot="1" thickTop="1">
      <c r="A21" s="5">
        <v>16</v>
      </c>
      <c r="B21" s="6" t="s">
        <v>7</v>
      </c>
      <c r="C21" s="5" t="s">
        <v>16</v>
      </c>
      <c r="D21" s="7" t="s">
        <v>17</v>
      </c>
      <c r="E21" s="8">
        <v>0.0265625</v>
      </c>
      <c r="F21" s="12">
        <v>0.03125</v>
      </c>
      <c r="G21" s="10">
        <f t="shared" si="0"/>
        <v>35.84905660377358</v>
      </c>
      <c r="H21" s="10">
        <f t="shared" si="1"/>
        <v>58.82352941176471</v>
      </c>
      <c r="I21" s="11">
        <f t="shared" si="2"/>
        <v>47.33629300776914</v>
      </c>
    </row>
    <row r="22" spans="1:9" ht="14.25" thickBot="1" thickTop="1">
      <c r="A22" s="5">
        <v>17</v>
      </c>
      <c r="B22" s="6" t="s">
        <v>7</v>
      </c>
      <c r="C22" s="5" t="s">
        <v>23</v>
      </c>
      <c r="D22" s="7" t="s">
        <v>12</v>
      </c>
      <c r="E22" s="8">
        <v>0.02693287037037037</v>
      </c>
      <c r="F22" s="12">
        <v>0.03125</v>
      </c>
      <c r="G22" s="10">
        <f t="shared" si="0"/>
        <v>34.905660377358494</v>
      </c>
      <c r="H22" s="10">
        <f t="shared" si="1"/>
        <v>58.01461108723679</v>
      </c>
      <c r="I22" s="11">
        <f t="shared" si="2"/>
        <v>46.460135732297644</v>
      </c>
    </row>
    <row r="23" spans="1:9" ht="14.25" thickBot="1" thickTop="1">
      <c r="A23" s="5">
        <v>18</v>
      </c>
      <c r="B23" s="6" t="s">
        <v>7</v>
      </c>
      <c r="C23" s="5" t="s">
        <v>68</v>
      </c>
      <c r="D23" s="7" t="s">
        <v>8</v>
      </c>
      <c r="E23" s="8">
        <v>0.027002314814814812</v>
      </c>
      <c r="F23" s="12">
        <v>0.03125</v>
      </c>
      <c r="G23" s="10">
        <f t="shared" si="0"/>
        <v>33.9622641509434</v>
      </c>
      <c r="H23" s="10">
        <f t="shared" si="1"/>
        <v>57.86540934419203</v>
      </c>
      <c r="I23" s="11">
        <f t="shared" si="2"/>
        <v>45.913836747567714</v>
      </c>
    </row>
    <row r="24" spans="1:9" ht="14.25" thickBot="1" thickTop="1">
      <c r="A24" s="5">
        <v>19</v>
      </c>
      <c r="B24" s="6" t="s">
        <v>7</v>
      </c>
      <c r="C24" s="5" t="s">
        <v>48</v>
      </c>
      <c r="D24" s="7" t="s">
        <v>11</v>
      </c>
      <c r="E24" s="8">
        <v>0.027141203703703706</v>
      </c>
      <c r="F24" s="12">
        <v>0.03125</v>
      </c>
      <c r="G24" s="10">
        <f t="shared" si="0"/>
        <v>33.0188679245283</v>
      </c>
      <c r="H24" s="10">
        <f t="shared" si="1"/>
        <v>57.56929637526652</v>
      </c>
      <c r="I24" s="11">
        <f t="shared" si="2"/>
        <v>45.294082149897406</v>
      </c>
    </row>
    <row r="25" spans="1:9" ht="14.25" thickBot="1" thickTop="1">
      <c r="A25" s="5">
        <v>20</v>
      </c>
      <c r="B25" s="6" t="s">
        <v>7</v>
      </c>
      <c r="C25" s="5" t="s">
        <v>69</v>
      </c>
      <c r="D25" s="7" t="s">
        <v>8</v>
      </c>
      <c r="E25" s="8">
        <v>0.027268518518518515</v>
      </c>
      <c r="F25" s="12">
        <v>0.03125</v>
      </c>
      <c r="G25" s="10">
        <f t="shared" si="0"/>
        <v>32.075471698113205</v>
      </c>
      <c r="H25" s="10">
        <f t="shared" si="1"/>
        <v>57.30050933786078</v>
      </c>
      <c r="I25" s="11">
        <f t="shared" si="2"/>
        <v>44.68799051798699</v>
      </c>
    </row>
    <row r="26" spans="1:9" ht="14.25" thickBot="1" thickTop="1">
      <c r="A26" s="5">
        <v>21</v>
      </c>
      <c r="B26" s="6" t="s">
        <v>7</v>
      </c>
      <c r="C26" s="5" t="s">
        <v>53</v>
      </c>
      <c r="D26" s="7" t="s">
        <v>11</v>
      </c>
      <c r="E26" s="8">
        <v>0.027337962962962963</v>
      </c>
      <c r="F26" s="12">
        <v>0.03125</v>
      </c>
      <c r="G26" s="10">
        <f t="shared" si="0"/>
        <v>31.132075471698112</v>
      </c>
      <c r="H26" s="10">
        <f t="shared" si="1"/>
        <v>57.15495342929721</v>
      </c>
      <c r="I26" s="11">
        <f t="shared" si="2"/>
        <v>44.14351445049766</v>
      </c>
    </row>
    <row r="27" spans="1:9" ht="14.25" thickBot="1" thickTop="1">
      <c r="A27" s="5">
        <v>22</v>
      </c>
      <c r="B27" s="6" t="s">
        <v>7</v>
      </c>
      <c r="C27" s="5" t="s">
        <v>31</v>
      </c>
      <c r="D27" s="7" t="s">
        <v>10</v>
      </c>
      <c r="E27" s="8">
        <v>0.02736111111111111</v>
      </c>
      <c r="F27" s="12">
        <v>0.03125</v>
      </c>
      <c r="G27" s="10">
        <f t="shared" si="0"/>
        <v>30.18867924528302</v>
      </c>
      <c r="H27" s="10">
        <f t="shared" si="1"/>
        <v>57.10659898477157</v>
      </c>
      <c r="I27" s="11">
        <f t="shared" si="2"/>
        <v>43.647639115027296</v>
      </c>
    </row>
    <row r="28" spans="1:9" ht="14.25" thickBot="1" thickTop="1">
      <c r="A28" s="5">
        <v>23</v>
      </c>
      <c r="B28" s="6" t="s">
        <v>7</v>
      </c>
      <c r="C28" s="5" t="s">
        <v>70</v>
      </c>
      <c r="D28" s="7" t="s">
        <v>38</v>
      </c>
      <c r="E28" s="8">
        <v>0.02758101851851852</v>
      </c>
      <c r="F28" s="12">
        <v>0.03125</v>
      </c>
      <c r="G28" s="10">
        <f t="shared" si="0"/>
        <v>29.245283018867926</v>
      </c>
      <c r="H28" s="10">
        <f t="shared" si="1"/>
        <v>56.651279899286614</v>
      </c>
      <c r="I28" s="11">
        <f t="shared" si="2"/>
        <v>42.94828145907727</v>
      </c>
    </row>
    <row r="29" spans="1:9" ht="14.25" thickBot="1" thickTop="1">
      <c r="A29" s="5">
        <v>24</v>
      </c>
      <c r="B29" s="6" t="s">
        <v>7</v>
      </c>
      <c r="C29" s="5" t="s">
        <v>71</v>
      </c>
      <c r="D29" s="7" t="s">
        <v>9</v>
      </c>
      <c r="E29" s="8">
        <v>0.02773148148148148</v>
      </c>
      <c r="F29" s="12">
        <v>0.03125</v>
      </c>
      <c r="G29" s="10">
        <f t="shared" si="0"/>
        <v>28.30188679245283</v>
      </c>
      <c r="H29" s="10">
        <f t="shared" si="1"/>
        <v>56.343906510851426</v>
      </c>
      <c r="I29" s="11">
        <f t="shared" si="2"/>
        <v>42.32289665165213</v>
      </c>
    </row>
    <row r="30" spans="1:9" ht="14.25" thickBot="1" thickTop="1">
      <c r="A30" s="5">
        <v>25</v>
      </c>
      <c r="B30" s="6" t="s">
        <v>7</v>
      </c>
      <c r="C30" s="5" t="s">
        <v>72</v>
      </c>
      <c r="D30" s="7" t="s">
        <v>9</v>
      </c>
      <c r="E30" s="8">
        <v>0.02802083333333333</v>
      </c>
      <c r="F30" s="12">
        <v>0.03125</v>
      </c>
      <c r="G30" s="10">
        <f t="shared" si="0"/>
        <v>27.358490566037737</v>
      </c>
      <c r="H30" s="10">
        <f t="shared" si="1"/>
        <v>55.762081784386616</v>
      </c>
      <c r="I30" s="11">
        <f t="shared" si="2"/>
        <v>41.56028617521218</v>
      </c>
    </row>
    <row r="31" spans="1:9" ht="14.25" thickBot="1" thickTop="1">
      <c r="A31" s="5">
        <v>26</v>
      </c>
      <c r="B31" s="6" t="s">
        <v>7</v>
      </c>
      <c r="C31" s="5" t="s">
        <v>52</v>
      </c>
      <c r="D31" s="7" t="s">
        <v>11</v>
      </c>
      <c r="E31" s="8">
        <v>0.02826388888888889</v>
      </c>
      <c r="F31" s="12">
        <v>0.03125</v>
      </c>
      <c r="G31" s="10">
        <f t="shared" si="0"/>
        <v>26.41509433962264</v>
      </c>
      <c r="H31" s="10">
        <f t="shared" si="1"/>
        <v>55.28255528255528</v>
      </c>
      <c r="I31" s="11">
        <f t="shared" si="2"/>
        <v>40.84882481108896</v>
      </c>
    </row>
    <row r="32" spans="1:9" ht="14.25" thickBot="1" thickTop="1">
      <c r="A32" s="5">
        <v>27</v>
      </c>
      <c r="B32" s="6" t="s">
        <v>7</v>
      </c>
      <c r="C32" s="5" t="s">
        <v>32</v>
      </c>
      <c r="D32" s="7" t="s">
        <v>10</v>
      </c>
      <c r="E32" s="8">
        <v>0.028414351851851847</v>
      </c>
      <c r="F32" s="12">
        <v>0.03125</v>
      </c>
      <c r="G32" s="10">
        <f t="shared" si="0"/>
        <v>25.471698113207548</v>
      </c>
      <c r="H32" s="10">
        <f t="shared" si="1"/>
        <v>54.989816700611</v>
      </c>
      <c r="I32" s="11">
        <f t="shared" si="2"/>
        <v>40.23075740690928</v>
      </c>
    </row>
    <row r="33" spans="1:9" ht="14.25" thickBot="1" thickTop="1">
      <c r="A33" s="5">
        <v>28</v>
      </c>
      <c r="B33" s="6" t="s">
        <v>7</v>
      </c>
      <c r="C33" s="19" t="s">
        <v>33</v>
      </c>
      <c r="D33" s="12" t="s">
        <v>9</v>
      </c>
      <c r="E33" s="8">
        <v>0.028460648148148148</v>
      </c>
      <c r="F33" s="12">
        <v>0.03125</v>
      </c>
      <c r="G33" s="10">
        <f t="shared" si="0"/>
        <v>24.528301886792452</v>
      </c>
      <c r="H33" s="10">
        <f t="shared" si="1"/>
        <v>54.900366002440016</v>
      </c>
      <c r="I33" s="11">
        <f t="shared" si="2"/>
        <v>39.714333944616236</v>
      </c>
    </row>
    <row r="34" spans="1:9" ht="14.25" thickBot="1" thickTop="1">
      <c r="A34" s="5">
        <v>29</v>
      </c>
      <c r="B34" s="6" t="s">
        <v>7</v>
      </c>
      <c r="C34" s="19" t="s">
        <v>25</v>
      </c>
      <c r="D34" s="12" t="s">
        <v>12</v>
      </c>
      <c r="E34" s="8">
        <v>0.028703703703703703</v>
      </c>
      <c r="F34" s="12">
        <v>0.03125</v>
      </c>
      <c r="G34" s="10">
        <f t="shared" si="0"/>
        <v>23.58490566037736</v>
      </c>
      <c r="H34" s="10">
        <f t="shared" si="1"/>
        <v>54.43548387096774</v>
      </c>
      <c r="I34" s="11">
        <f t="shared" si="2"/>
        <v>39.01019476567255</v>
      </c>
    </row>
    <row r="35" spans="1:9" ht="14.25" thickBot="1" thickTop="1">
      <c r="A35" s="5">
        <v>30</v>
      </c>
      <c r="B35" s="6" t="s">
        <v>7</v>
      </c>
      <c r="C35" s="5" t="s">
        <v>54</v>
      </c>
      <c r="D35" s="7" t="s">
        <v>9</v>
      </c>
      <c r="E35" s="8">
        <v>0.028807870370370373</v>
      </c>
      <c r="F35" s="12">
        <v>0.03125</v>
      </c>
      <c r="G35" s="10">
        <f t="shared" si="0"/>
        <v>22.641509433962263</v>
      </c>
      <c r="H35" s="10">
        <f t="shared" si="1"/>
        <v>54.23865006026516</v>
      </c>
      <c r="I35" s="11">
        <f t="shared" si="2"/>
        <v>38.440079747113714</v>
      </c>
    </row>
    <row r="36" spans="1:9" ht="14.25" thickBot="1" thickTop="1">
      <c r="A36" s="5">
        <v>31</v>
      </c>
      <c r="B36" s="6" t="s">
        <v>7</v>
      </c>
      <c r="C36" s="5" t="s">
        <v>73</v>
      </c>
      <c r="D36" s="7" t="s">
        <v>12</v>
      </c>
      <c r="E36" s="8">
        <v>0.029097222222222222</v>
      </c>
      <c r="F36" s="12">
        <v>0.03125</v>
      </c>
      <c r="G36" s="10">
        <f t="shared" si="0"/>
        <v>21.69811320754717</v>
      </c>
      <c r="H36" s="10">
        <f t="shared" si="1"/>
        <v>53.699284009546545</v>
      </c>
      <c r="I36" s="11">
        <f t="shared" si="2"/>
        <v>37.698698608546856</v>
      </c>
    </row>
    <row r="37" spans="1:9" ht="14.25" thickBot="1" thickTop="1">
      <c r="A37" s="5">
        <v>32</v>
      </c>
      <c r="B37" s="6" t="s">
        <v>7</v>
      </c>
      <c r="C37" s="5" t="s">
        <v>41</v>
      </c>
      <c r="D37" s="7" t="s">
        <v>74</v>
      </c>
      <c r="E37" s="8">
        <v>0.029143518518518517</v>
      </c>
      <c r="F37" s="12">
        <v>0.03125</v>
      </c>
      <c r="G37" s="10">
        <f t="shared" si="0"/>
        <v>20.754716981132077</v>
      </c>
      <c r="H37" s="10">
        <f t="shared" si="1"/>
        <v>53.61397934868945</v>
      </c>
      <c r="I37" s="11">
        <f t="shared" si="2"/>
        <v>37.18434816491076</v>
      </c>
    </row>
    <row r="38" spans="1:9" ht="14.25" thickBot="1" thickTop="1">
      <c r="A38" s="5">
        <v>33</v>
      </c>
      <c r="B38" s="6" t="s">
        <v>7</v>
      </c>
      <c r="C38" s="5" t="s">
        <v>19</v>
      </c>
      <c r="D38" s="7" t="s">
        <v>11</v>
      </c>
      <c r="E38" s="8">
        <v>0.029155092592592594</v>
      </c>
      <c r="F38" s="12">
        <v>0.03125</v>
      </c>
      <c r="G38" s="10">
        <f aca="true" t="shared" si="3" ref="G38:G58">(50/53)*(54-A38)</f>
        <v>19.81132075471698</v>
      </c>
      <c r="H38" s="10">
        <f aca="true" t="shared" si="4" ref="H38:H58">F38/E38*50</f>
        <v>53.592695514092895</v>
      </c>
      <c r="I38" s="11">
        <f aca="true" t="shared" si="5" ref="I38:I58">(G38+H38)/2</f>
        <v>36.702008134404934</v>
      </c>
    </row>
    <row r="39" spans="1:9" ht="14.25" thickBot="1" thickTop="1">
      <c r="A39" s="5">
        <v>34</v>
      </c>
      <c r="B39" s="6" t="s">
        <v>7</v>
      </c>
      <c r="C39" s="5" t="s">
        <v>46</v>
      </c>
      <c r="D39" s="7" t="s">
        <v>13</v>
      </c>
      <c r="E39" s="8">
        <v>0.029375</v>
      </c>
      <c r="F39" s="12">
        <v>0.03125</v>
      </c>
      <c r="G39" s="10">
        <f t="shared" si="3"/>
        <v>18.867924528301888</v>
      </c>
      <c r="H39" s="10">
        <f t="shared" si="4"/>
        <v>53.191489361702125</v>
      </c>
      <c r="I39" s="11">
        <f t="shared" si="5"/>
        <v>36.029706945002005</v>
      </c>
    </row>
    <row r="40" spans="1:9" ht="14.25" thickBot="1" thickTop="1">
      <c r="A40" s="5">
        <v>35</v>
      </c>
      <c r="B40" s="6" t="s">
        <v>7</v>
      </c>
      <c r="C40" s="5" t="s">
        <v>60</v>
      </c>
      <c r="D40" s="7" t="s">
        <v>9</v>
      </c>
      <c r="E40" s="8">
        <v>0.029594907407407407</v>
      </c>
      <c r="F40" s="12">
        <v>0.03125</v>
      </c>
      <c r="G40" s="10">
        <f t="shared" si="3"/>
        <v>17.92452830188679</v>
      </c>
      <c r="H40" s="10">
        <f t="shared" si="4"/>
        <v>52.796245600312865</v>
      </c>
      <c r="I40" s="11">
        <f t="shared" si="5"/>
        <v>35.36038695109983</v>
      </c>
    </row>
    <row r="41" spans="1:9" ht="14.25" thickBot="1" thickTop="1">
      <c r="A41" s="5">
        <v>36</v>
      </c>
      <c r="B41" s="6" t="s">
        <v>7</v>
      </c>
      <c r="C41" s="5" t="s">
        <v>20</v>
      </c>
      <c r="D41" s="7" t="s">
        <v>43</v>
      </c>
      <c r="E41" s="8">
        <v>0.029675925925925925</v>
      </c>
      <c r="F41" s="12">
        <v>0.03125</v>
      </c>
      <c r="G41" s="10">
        <f t="shared" si="3"/>
        <v>16.9811320754717</v>
      </c>
      <c r="H41" s="10">
        <f t="shared" si="4"/>
        <v>52.652106084243364</v>
      </c>
      <c r="I41" s="11">
        <f t="shared" si="5"/>
        <v>34.81661907985753</v>
      </c>
    </row>
    <row r="42" spans="1:9" ht="14.25" thickBot="1" thickTop="1">
      <c r="A42" s="5">
        <v>37</v>
      </c>
      <c r="B42" s="6" t="s">
        <v>7</v>
      </c>
      <c r="C42" s="5" t="s">
        <v>51</v>
      </c>
      <c r="D42" s="7" t="s">
        <v>12</v>
      </c>
      <c r="E42" s="8">
        <v>0.02972222222222222</v>
      </c>
      <c r="F42" s="12">
        <v>0.03125</v>
      </c>
      <c r="G42" s="10">
        <f t="shared" si="3"/>
        <v>16.037735849056602</v>
      </c>
      <c r="H42" s="10">
        <f t="shared" si="4"/>
        <v>52.57009345794393</v>
      </c>
      <c r="I42" s="11">
        <f t="shared" si="5"/>
        <v>34.30391465350027</v>
      </c>
    </row>
    <row r="43" spans="1:9" ht="14.25" thickBot="1" thickTop="1">
      <c r="A43" s="5">
        <v>38</v>
      </c>
      <c r="B43" s="6" t="s">
        <v>7</v>
      </c>
      <c r="C43" s="5" t="s">
        <v>75</v>
      </c>
      <c r="D43" s="7" t="s">
        <v>11</v>
      </c>
      <c r="E43" s="8">
        <v>0.030567129629629628</v>
      </c>
      <c r="F43" s="12">
        <v>0.03125</v>
      </c>
      <c r="G43" s="10">
        <f t="shared" si="3"/>
        <v>15.09433962264151</v>
      </c>
      <c r="H43" s="10">
        <f t="shared" si="4"/>
        <v>51.11700113593336</v>
      </c>
      <c r="I43" s="11">
        <f t="shared" si="5"/>
        <v>33.10567037928743</v>
      </c>
    </row>
    <row r="44" spans="1:9" ht="14.25" thickBot="1" thickTop="1">
      <c r="A44" s="5">
        <v>39</v>
      </c>
      <c r="B44" s="6" t="s">
        <v>7</v>
      </c>
      <c r="C44" s="5" t="s">
        <v>40</v>
      </c>
      <c r="D44" s="7" t="s">
        <v>13</v>
      </c>
      <c r="E44" s="8">
        <v>0.03090277777777778</v>
      </c>
      <c r="F44" s="12">
        <v>0.03125</v>
      </c>
      <c r="G44" s="10">
        <f t="shared" si="3"/>
        <v>14.150943396226415</v>
      </c>
      <c r="H44" s="10">
        <f t="shared" si="4"/>
        <v>50.56179775280899</v>
      </c>
      <c r="I44" s="11">
        <f t="shared" si="5"/>
        <v>32.356370574517705</v>
      </c>
    </row>
    <row r="45" spans="1:9" ht="14.25" thickBot="1" thickTop="1">
      <c r="A45" s="5">
        <v>40</v>
      </c>
      <c r="B45" s="6" t="s">
        <v>7</v>
      </c>
      <c r="C45" s="5" t="s">
        <v>76</v>
      </c>
      <c r="D45" s="7" t="s">
        <v>13</v>
      </c>
      <c r="E45" s="8">
        <v>0.031006944444444445</v>
      </c>
      <c r="F45" s="12">
        <v>0.03125</v>
      </c>
      <c r="G45" s="10">
        <f t="shared" si="3"/>
        <v>13.20754716981132</v>
      </c>
      <c r="H45" s="10">
        <f t="shared" si="4"/>
        <v>50.391937290033596</v>
      </c>
      <c r="I45" s="11">
        <f t="shared" si="5"/>
        <v>31.799742229922458</v>
      </c>
    </row>
    <row r="46" spans="1:9" ht="14.25" thickBot="1" thickTop="1">
      <c r="A46" s="5">
        <v>41</v>
      </c>
      <c r="B46" s="6" t="s">
        <v>7</v>
      </c>
      <c r="C46" s="5" t="s">
        <v>27</v>
      </c>
      <c r="D46" s="7" t="s">
        <v>17</v>
      </c>
      <c r="E46" s="8">
        <v>0.031203703703703702</v>
      </c>
      <c r="F46" s="12">
        <v>0.03125</v>
      </c>
      <c r="G46" s="10">
        <f t="shared" si="3"/>
        <v>12.264150943396226</v>
      </c>
      <c r="H46" s="10">
        <f t="shared" si="4"/>
        <v>50.07418397626113</v>
      </c>
      <c r="I46" s="11">
        <f t="shared" si="5"/>
        <v>31.169167459828678</v>
      </c>
    </row>
    <row r="47" spans="1:9" ht="14.25" thickBot="1" thickTop="1">
      <c r="A47" s="5">
        <v>42</v>
      </c>
      <c r="B47" s="6" t="s">
        <v>7</v>
      </c>
      <c r="C47" s="5" t="s">
        <v>44</v>
      </c>
      <c r="D47" s="7" t="s">
        <v>38</v>
      </c>
      <c r="E47" s="8">
        <v>0.03166666666666667</v>
      </c>
      <c r="F47" s="12">
        <v>0.03125</v>
      </c>
      <c r="G47" s="10">
        <f t="shared" si="3"/>
        <v>11.320754716981131</v>
      </c>
      <c r="H47" s="10">
        <f t="shared" si="4"/>
        <v>49.34210526315789</v>
      </c>
      <c r="I47" s="11">
        <f t="shared" si="5"/>
        <v>30.33142999006951</v>
      </c>
    </row>
    <row r="48" spans="1:9" ht="14.25" thickBot="1" thickTop="1">
      <c r="A48" s="5">
        <v>43</v>
      </c>
      <c r="B48" s="6" t="s">
        <v>7</v>
      </c>
      <c r="C48" s="5" t="s">
        <v>58</v>
      </c>
      <c r="D48" s="7" t="s">
        <v>17</v>
      </c>
      <c r="E48" s="8">
        <v>0.032615740740740744</v>
      </c>
      <c r="F48" s="12">
        <v>0.03125</v>
      </c>
      <c r="G48" s="10">
        <f t="shared" si="3"/>
        <v>10.377358490566039</v>
      </c>
      <c r="H48" s="10">
        <f t="shared" si="4"/>
        <v>47.90631653655074</v>
      </c>
      <c r="I48" s="11">
        <f t="shared" si="5"/>
        <v>29.14183751355839</v>
      </c>
    </row>
    <row r="49" spans="1:9" ht="14.25" thickBot="1" thickTop="1">
      <c r="A49" s="5">
        <v>44</v>
      </c>
      <c r="B49" s="6" t="s">
        <v>7</v>
      </c>
      <c r="C49" s="5" t="s">
        <v>34</v>
      </c>
      <c r="D49" s="7" t="s">
        <v>11</v>
      </c>
      <c r="E49" s="8">
        <v>0.03332175925925926</v>
      </c>
      <c r="F49" s="12">
        <v>0.03125</v>
      </c>
      <c r="G49" s="10">
        <f t="shared" si="3"/>
        <v>9.433962264150944</v>
      </c>
      <c r="H49" s="10">
        <f t="shared" si="4"/>
        <v>46.891281695033</v>
      </c>
      <c r="I49" s="11">
        <f t="shared" si="5"/>
        <v>28.16262197959197</v>
      </c>
    </row>
    <row r="50" spans="1:9" ht="14.25" thickBot="1" thickTop="1">
      <c r="A50" s="5">
        <v>45</v>
      </c>
      <c r="B50" s="6" t="s">
        <v>7</v>
      </c>
      <c r="C50" s="5" t="s">
        <v>42</v>
      </c>
      <c r="D50" s="7" t="s">
        <v>56</v>
      </c>
      <c r="E50" s="8">
        <v>0.03350694444444444</v>
      </c>
      <c r="F50" s="12">
        <v>0.03125</v>
      </c>
      <c r="G50" s="10">
        <f t="shared" si="3"/>
        <v>8.49056603773585</v>
      </c>
      <c r="H50" s="10">
        <f t="shared" si="4"/>
        <v>46.63212435233161</v>
      </c>
      <c r="I50" s="11">
        <f t="shared" si="5"/>
        <v>27.56134519503373</v>
      </c>
    </row>
    <row r="51" spans="1:9" ht="14.25" thickBot="1" thickTop="1">
      <c r="A51" s="5">
        <v>46</v>
      </c>
      <c r="B51" s="6" t="s">
        <v>7</v>
      </c>
      <c r="C51" s="5" t="s">
        <v>55</v>
      </c>
      <c r="D51" s="7" t="s">
        <v>17</v>
      </c>
      <c r="E51" s="8">
        <v>0.033715277777777775</v>
      </c>
      <c r="F51" s="12">
        <v>0.03125</v>
      </c>
      <c r="G51" s="10">
        <f t="shared" si="3"/>
        <v>7.547169811320755</v>
      </c>
      <c r="H51" s="10">
        <f t="shared" si="4"/>
        <v>46.34397528321318</v>
      </c>
      <c r="I51" s="11">
        <f t="shared" si="5"/>
        <v>26.94557254726697</v>
      </c>
    </row>
    <row r="52" spans="1:9" ht="14.25" thickBot="1" thickTop="1">
      <c r="A52" s="5">
        <v>47</v>
      </c>
      <c r="B52" s="6" t="s">
        <v>7</v>
      </c>
      <c r="C52" s="5" t="s">
        <v>79</v>
      </c>
      <c r="D52" s="7" t="s">
        <v>15</v>
      </c>
      <c r="E52" s="8">
        <v>0.0338425925925926</v>
      </c>
      <c r="F52" s="12">
        <v>0.03125</v>
      </c>
      <c r="G52" s="10">
        <f t="shared" si="3"/>
        <v>6.60377358490566</v>
      </c>
      <c r="H52" s="10">
        <f t="shared" si="4"/>
        <v>46.16963064295485</v>
      </c>
      <c r="I52" s="11">
        <f t="shared" si="5"/>
        <v>26.386702113930255</v>
      </c>
    </row>
    <row r="53" spans="1:9" ht="14.25" thickBot="1" thickTop="1">
      <c r="A53" s="5">
        <v>48</v>
      </c>
      <c r="B53" s="6" t="s">
        <v>7</v>
      </c>
      <c r="C53" s="5" t="s">
        <v>77</v>
      </c>
      <c r="D53" s="7" t="s">
        <v>43</v>
      </c>
      <c r="E53" s="8">
        <v>0.03451388888888889</v>
      </c>
      <c r="F53" s="12">
        <v>0.03125</v>
      </c>
      <c r="G53" s="10">
        <f t="shared" si="3"/>
        <v>5.660377358490566</v>
      </c>
      <c r="H53" s="10">
        <f t="shared" si="4"/>
        <v>45.27162977867203</v>
      </c>
      <c r="I53" s="11">
        <f t="shared" si="5"/>
        <v>25.466003568581296</v>
      </c>
    </row>
    <row r="54" spans="1:9" ht="14.25" thickBot="1" thickTop="1">
      <c r="A54" s="5">
        <v>49</v>
      </c>
      <c r="B54" s="6" t="s">
        <v>7</v>
      </c>
      <c r="C54" s="5" t="s">
        <v>24</v>
      </c>
      <c r="D54" s="7" t="s">
        <v>11</v>
      </c>
      <c r="E54" s="8">
        <v>0.03451388888888889</v>
      </c>
      <c r="F54" s="12">
        <v>0.03125</v>
      </c>
      <c r="G54" s="10">
        <f t="shared" si="3"/>
        <v>4.716981132075472</v>
      </c>
      <c r="H54" s="10">
        <f t="shared" si="4"/>
        <v>45.27162977867203</v>
      </c>
      <c r="I54" s="11">
        <f t="shared" si="5"/>
        <v>24.994305455373752</v>
      </c>
    </row>
    <row r="55" spans="1:9" ht="14.25" thickBot="1" thickTop="1">
      <c r="A55" s="5">
        <v>50</v>
      </c>
      <c r="B55" s="6" t="s">
        <v>7</v>
      </c>
      <c r="C55" s="5" t="s">
        <v>78</v>
      </c>
      <c r="D55" s="7" t="s">
        <v>8</v>
      </c>
      <c r="E55" s="8">
        <v>0.035069444444444445</v>
      </c>
      <c r="F55" s="12">
        <v>0.03125</v>
      </c>
      <c r="G55" s="10">
        <f t="shared" si="3"/>
        <v>3.7735849056603774</v>
      </c>
      <c r="H55" s="10">
        <f t="shared" si="4"/>
        <v>44.554455445544555</v>
      </c>
      <c r="I55" s="11">
        <f t="shared" si="5"/>
        <v>24.164020175602467</v>
      </c>
    </row>
    <row r="56" spans="1:9" ht="14.25" thickBot="1" thickTop="1">
      <c r="A56" s="5">
        <v>51</v>
      </c>
      <c r="B56" s="6" t="s">
        <v>7</v>
      </c>
      <c r="C56" s="5" t="s">
        <v>45</v>
      </c>
      <c r="D56" s="7" t="s">
        <v>14</v>
      </c>
      <c r="E56" s="8">
        <v>0.03508101851851852</v>
      </c>
      <c r="F56" s="12">
        <v>0.03125</v>
      </c>
      <c r="G56" s="10">
        <f t="shared" si="3"/>
        <v>2.830188679245283</v>
      </c>
      <c r="H56" s="10">
        <f t="shared" si="4"/>
        <v>44.539755856153086</v>
      </c>
      <c r="I56" s="11">
        <f t="shared" si="5"/>
        <v>23.684972267699184</v>
      </c>
    </row>
    <row r="57" spans="1:9" ht="14.25" thickBot="1" thickTop="1">
      <c r="A57" s="5">
        <v>52</v>
      </c>
      <c r="B57" s="6" t="s">
        <v>7</v>
      </c>
      <c r="C57" s="5" t="s">
        <v>26</v>
      </c>
      <c r="D57" s="7" t="s">
        <v>14</v>
      </c>
      <c r="E57" s="8">
        <v>0.03684027777777778</v>
      </c>
      <c r="F57" s="12">
        <v>0.03125</v>
      </c>
      <c r="G57" s="10">
        <f t="shared" si="3"/>
        <v>1.8867924528301887</v>
      </c>
      <c r="H57" s="10">
        <f t="shared" si="4"/>
        <v>42.41281809613572</v>
      </c>
      <c r="I57" s="11">
        <f t="shared" si="5"/>
        <v>22.149805274482954</v>
      </c>
    </row>
    <row r="58" spans="1:9" ht="14.25" thickBot="1" thickTop="1">
      <c r="A58" s="5">
        <v>53</v>
      </c>
      <c r="B58" s="6" t="s">
        <v>7</v>
      </c>
      <c r="C58" s="5" t="s">
        <v>47</v>
      </c>
      <c r="D58" s="7" t="s">
        <v>35</v>
      </c>
      <c r="E58" s="8">
        <v>0.03872685185185185</v>
      </c>
      <c r="F58" s="12">
        <v>0.03125</v>
      </c>
      <c r="G58" s="10">
        <f t="shared" si="3"/>
        <v>0.9433962264150944</v>
      </c>
      <c r="H58" s="10">
        <f t="shared" si="4"/>
        <v>40.34668260609683</v>
      </c>
      <c r="I58" s="11">
        <f t="shared" si="5"/>
        <v>20.645039416255962</v>
      </c>
    </row>
    <row r="59" spans="1:9" ht="19.5" thickBot="1" thickTop="1">
      <c r="A59" s="20" t="s">
        <v>30</v>
      </c>
      <c r="B59" s="20"/>
      <c r="C59" s="20"/>
      <c r="D59" s="20"/>
      <c r="E59" s="20"/>
      <c r="F59" s="20"/>
      <c r="G59" s="20"/>
      <c r="H59" s="20"/>
      <c r="I59" s="20"/>
    </row>
    <row r="60" spans="1:9" ht="14.25" thickBot="1" thickTop="1">
      <c r="A60" s="5">
        <v>1</v>
      </c>
      <c r="B60" s="6" t="s">
        <v>7</v>
      </c>
      <c r="C60" s="5" t="s">
        <v>80</v>
      </c>
      <c r="D60" s="7" t="s">
        <v>18</v>
      </c>
      <c r="E60" s="8">
        <v>0.027233796296296298</v>
      </c>
      <c r="F60" s="12">
        <v>0.03125</v>
      </c>
      <c r="G60" s="10">
        <f>(50/25)*(26-A60)</f>
        <v>50</v>
      </c>
      <c r="H60" s="10">
        <f>F60/E60*50</f>
        <v>57.373565660858475</v>
      </c>
      <c r="I60" s="11">
        <f>(G60+H60)/2</f>
        <v>53.68678283042924</v>
      </c>
    </row>
    <row r="61" spans="1:9" ht="14.25" thickBot="1" thickTop="1">
      <c r="A61" s="5">
        <v>2</v>
      </c>
      <c r="B61" s="6" t="s">
        <v>7</v>
      </c>
      <c r="C61" s="5" t="s">
        <v>81</v>
      </c>
      <c r="D61" s="7" t="s">
        <v>21</v>
      </c>
      <c r="E61" s="8">
        <v>0.02939814814814815</v>
      </c>
      <c r="F61" s="12">
        <v>0.03125</v>
      </c>
      <c r="G61" s="10">
        <f>(50/25)*(26-A61)</f>
        <v>48</v>
      </c>
      <c r="H61" s="10">
        <f>F61/E61*50</f>
        <v>53.14960629921259</v>
      </c>
      <c r="I61" s="11">
        <f>(G61+H61)/2</f>
        <v>50.574803149606296</v>
      </c>
    </row>
    <row r="62" spans="1:9" ht="14.25" thickBot="1" thickTop="1">
      <c r="A62" s="5">
        <v>3</v>
      </c>
      <c r="B62" s="6" t="s">
        <v>7</v>
      </c>
      <c r="C62" s="5" t="s">
        <v>82</v>
      </c>
      <c r="D62" s="7" t="s">
        <v>18</v>
      </c>
      <c r="E62" s="8">
        <v>0.029479166666666667</v>
      </c>
      <c r="F62" s="12">
        <v>0.03125</v>
      </c>
      <c r="G62" s="10">
        <f>(50/25)*(26-A62)</f>
        <v>46</v>
      </c>
      <c r="H62" s="10">
        <f>F62/E62*50</f>
        <v>53.003533568904594</v>
      </c>
      <c r="I62" s="11">
        <f>(G62+H62)/2</f>
        <v>49.5017667844523</v>
      </c>
    </row>
    <row r="63" spans="1:9" ht="14.25" thickBot="1" thickTop="1">
      <c r="A63" s="5">
        <v>4</v>
      </c>
      <c r="B63" s="6" t="s">
        <v>7</v>
      </c>
      <c r="C63" s="5" t="s">
        <v>83</v>
      </c>
      <c r="D63" s="7" t="s">
        <v>18</v>
      </c>
      <c r="E63" s="8">
        <v>0.03729166666666667</v>
      </c>
      <c r="F63" s="12">
        <v>0.03125</v>
      </c>
      <c r="G63" s="10">
        <f>(50/25)*(26-A63)</f>
        <v>44</v>
      </c>
      <c r="H63" s="10">
        <f>F63/E63*50</f>
        <v>41.899441340782126</v>
      </c>
      <c r="I63" s="11">
        <f>(G63+H63)/2</f>
        <v>42.94972067039106</v>
      </c>
    </row>
    <row r="64" ht="13.5" thickTop="1"/>
  </sheetData>
  <sheetProtection/>
  <mergeCells count="9">
    <mergeCell ref="A59:I59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138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84</v>
      </c>
      <c r="D6" s="7" t="s">
        <v>9</v>
      </c>
      <c r="E6" s="8">
        <v>0.01990740740740741</v>
      </c>
      <c r="F6" s="12">
        <v>0.03125</v>
      </c>
      <c r="G6" s="10">
        <f aca="true" t="shared" si="0" ref="G6:G69">(50/78)*(79-A6)</f>
        <v>50.00000000000001</v>
      </c>
      <c r="H6" s="10">
        <f aca="true" t="shared" si="1" ref="H6:H37">F6/E6*50</f>
        <v>78.48837209302324</v>
      </c>
      <c r="I6" s="11">
        <f aca="true" t="shared" si="2" ref="I6:I37">(G6+H6)/2</f>
        <v>64.24418604651163</v>
      </c>
    </row>
    <row r="7" spans="1:9" ht="14.25" thickBot="1" thickTop="1">
      <c r="A7" s="5">
        <v>2</v>
      </c>
      <c r="B7" s="6" t="s">
        <v>7</v>
      </c>
      <c r="C7" s="5" t="s">
        <v>59</v>
      </c>
      <c r="D7" s="7" t="s">
        <v>8</v>
      </c>
      <c r="E7" s="8">
        <v>0.02113425925925926</v>
      </c>
      <c r="F7" s="12">
        <v>0.03125</v>
      </c>
      <c r="G7" s="10">
        <f t="shared" si="0"/>
        <v>49.358974358974365</v>
      </c>
      <c r="H7" s="10">
        <f t="shared" si="1"/>
        <v>73.93209200438116</v>
      </c>
      <c r="I7" s="11">
        <f t="shared" si="2"/>
        <v>61.64553318167776</v>
      </c>
    </row>
    <row r="8" spans="1:9" ht="14.25" thickBot="1" thickTop="1">
      <c r="A8" s="5">
        <v>3</v>
      </c>
      <c r="B8" s="6" t="s">
        <v>7</v>
      </c>
      <c r="C8" s="5" t="s">
        <v>37</v>
      </c>
      <c r="D8" s="7" t="s">
        <v>8</v>
      </c>
      <c r="E8" s="8">
        <v>0.021435185185185186</v>
      </c>
      <c r="F8" s="12">
        <v>0.03125</v>
      </c>
      <c r="G8" s="10">
        <f t="shared" si="0"/>
        <v>48.71794871794872</v>
      </c>
      <c r="H8" s="10">
        <f t="shared" si="1"/>
        <v>72.89416846652269</v>
      </c>
      <c r="I8" s="11">
        <f t="shared" si="2"/>
        <v>60.8060585922357</v>
      </c>
    </row>
    <row r="9" spans="1:9" ht="14.25" thickBot="1" thickTop="1">
      <c r="A9" s="5">
        <v>4</v>
      </c>
      <c r="B9" s="6" t="s">
        <v>7</v>
      </c>
      <c r="C9" s="5" t="s">
        <v>36</v>
      </c>
      <c r="D9" s="7" t="s">
        <v>9</v>
      </c>
      <c r="E9" s="8">
        <v>0.021747685185185186</v>
      </c>
      <c r="F9" s="12">
        <v>0.03125</v>
      </c>
      <c r="G9" s="10">
        <f t="shared" si="0"/>
        <v>48.07692307692308</v>
      </c>
      <c r="H9" s="10">
        <f t="shared" si="1"/>
        <v>71.84672698243747</v>
      </c>
      <c r="I9" s="11">
        <f t="shared" si="2"/>
        <v>59.96182502968028</v>
      </c>
    </row>
    <row r="10" spans="1:9" ht="14.25" thickBot="1" thickTop="1">
      <c r="A10" s="5">
        <v>5</v>
      </c>
      <c r="B10" s="6" t="s">
        <v>7</v>
      </c>
      <c r="C10" s="5" t="s">
        <v>85</v>
      </c>
      <c r="D10" s="7" t="s">
        <v>10</v>
      </c>
      <c r="E10" s="8">
        <v>0.022361111111111113</v>
      </c>
      <c r="F10" s="12">
        <v>0.03125</v>
      </c>
      <c r="G10" s="10">
        <f t="shared" si="0"/>
        <v>47.43589743589744</v>
      </c>
      <c r="H10" s="10">
        <f t="shared" si="1"/>
        <v>69.87577639751552</v>
      </c>
      <c r="I10" s="11">
        <f t="shared" si="2"/>
        <v>58.65583691670648</v>
      </c>
    </row>
    <row r="11" spans="1:9" ht="14.25" thickBot="1" thickTop="1">
      <c r="A11" s="5">
        <v>6</v>
      </c>
      <c r="B11" s="6" t="s">
        <v>7</v>
      </c>
      <c r="C11" s="5" t="s">
        <v>57</v>
      </c>
      <c r="D11" s="12" t="s">
        <v>9</v>
      </c>
      <c r="E11" s="8">
        <v>0.022488425925925926</v>
      </c>
      <c r="F11" s="12">
        <v>0.03125</v>
      </c>
      <c r="G11" s="10">
        <f t="shared" si="0"/>
        <v>46.794871794871796</v>
      </c>
      <c r="H11" s="10">
        <f t="shared" si="1"/>
        <v>69.48018528049408</v>
      </c>
      <c r="I11" s="11">
        <f t="shared" si="2"/>
        <v>58.13752853768294</v>
      </c>
    </row>
    <row r="12" spans="1:9" ht="14.25" thickBot="1" thickTop="1">
      <c r="A12" s="5">
        <v>7</v>
      </c>
      <c r="B12" s="6" t="s">
        <v>7</v>
      </c>
      <c r="C12" s="5" t="s">
        <v>86</v>
      </c>
      <c r="D12" s="7" t="s">
        <v>8</v>
      </c>
      <c r="E12" s="8">
        <v>0.02304398148148148</v>
      </c>
      <c r="F12" s="12">
        <v>0.03125</v>
      </c>
      <c r="G12" s="10">
        <f t="shared" si="0"/>
        <v>46.15384615384616</v>
      </c>
      <c r="H12" s="10">
        <f t="shared" si="1"/>
        <v>67.80512305374184</v>
      </c>
      <c r="I12" s="11">
        <f t="shared" si="2"/>
        <v>56.979484603794</v>
      </c>
    </row>
    <row r="13" spans="1:9" ht="14.25" thickBot="1" thickTop="1">
      <c r="A13" s="5">
        <v>8</v>
      </c>
      <c r="B13" s="6" t="s">
        <v>7</v>
      </c>
      <c r="C13" s="5" t="s">
        <v>87</v>
      </c>
      <c r="D13" s="7" t="s">
        <v>9</v>
      </c>
      <c r="E13" s="8">
        <v>0.022511574074074073</v>
      </c>
      <c r="F13" s="12">
        <v>0.03125</v>
      </c>
      <c r="G13" s="10">
        <f t="shared" si="0"/>
        <v>45.51282051282052</v>
      </c>
      <c r="H13" s="10">
        <f t="shared" si="1"/>
        <v>69.40874035989718</v>
      </c>
      <c r="I13" s="11">
        <f t="shared" si="2"/>
        <v>57.460780436358846</v>
      </c>
    </row>
    <row r="14" spans="1:9" ht="14.25" thickBot="1" thickTop="1">
      <c r="A14" s="5">
        <v>9</v>
      </c>
      <c r="B14" s="6" t="s">
        <v>7</v>
      </c>
      <c r="C14" s="9" t="s">
        <v>88</v>
      </c>
      <c r="D14" s="7" t="s">
        <v>12</v>
      </c>
      <c r="E14" s="8">
        <v>0.02337962962962963</v>
      </c>
      <c r="F14" s="12">
        <v>0.03125</v>
      </c>
      <c r="G14" s="10">
        <f t="shared" si="0"/>
        <v>44.871794871794876</v>
      </c>
      <c r="H14" s="10">
        <f t="shared" si="1"/>
        <v>66.83168316831683</v>
      </c>
      <c r="I14" s="11">
        <f t="shared" si="2"/>
        <v>55.85173902005585</v>
      </c>
    </row>
    <row r="15" spans="1:9" ht="14.25" thickBot="1" thickTop="1">
      <c r="A15" s="5">
        <v>10</v>
      </c>
      <c r="B15" s="6" t="s">
        <v>7</v>
      </c>
      <c r="C15" s="5" t="s">
        <v>89</v>
      </c>
      <c r="D15" s="7" t="s">
        <v>9</v>
      </c>
      <c r="E15" s="8">
        <v>0.023483796296296298</v>
      </c>
      <c r="F15" s="12">
        <v>0.03125</v>
      </c>
      <c r="G15" s="10">
        <f t="shared" si="0"/>
        <v>44.23076923076923</v>
      </c>
      <c r="H15" s="10">
        <f t="shared" si="1"/>
        <v>66.53523903400689</v>
      </c>
      <c r="I15" s="11">
        <f t="shared" si="2"/>
        <v>55.383004132388066</v>
      </c>
    </row>
    <row r="16" spans="1:9" ht="14.25" thickBot="1" thickTop="1">
      <c r="A16" s="5">
        <v>11</v>
      </c>
      <c r="B16" s="6" t="s">
        <v>7</v>
      </c>
      <c r="C16" s="5" t="s">
        <v>39</v>
      </c>
      <c r="D16" s="7" t="s">
        <v>11</v>
      </c>
      <c r="E16" s="8">
        <v>0.023530092592592592</v>
      </c>
      <c r="F16" s="12">
        <v>0.03125</v>
      </c>
      <c r="G16" s="10">
        <f t="shared" si="0"/>
        <v>43.58974358974359</v>
      </c>
      <c r="H16" s="10">
        <f t="shared" si="1"/>
        <v>66.40432857845549</v>
      </c>
      <c r="I16" s="11">
        <f t="shared" si="2"/>
        <v>54.99703608409954</v>
      </c>
    </row>
    <row r="17" spans="1:9" ht="14.25" thickBot="1" thickTop="1">
      <c r="A17" s="5">
        <v>12</v>
      </c>
      <c r="B17" s="6" t="s">
        <v>7</v>
      </c>
      <c r="C17" s="5" t="s">
        <v>90</v>
      </c>
      <c r="D17" s="7" t="s">
        <v>8</v>
      </c>
      <c r="E17" s="8">
        <v>0.023715277777777776</v>
      </c>
      <c r="F17" s="12">
        <v>0.03125</v>
      </c>
      <c r="G17" s="10">
        <f t="shared" si="0"/>
        <v>42.94871794871795</v>
      </c>
      <c r="H17" s="10">
        <f t="shared" si="1"/>
        <v>65.88579795021963</v>
      </c>
      <c r="I17" s="11">
        <f t="shared" si="2"/>
        <v>54.41725794946879</v>
      </c>
    </row>
    <row r="18" spans="1:9" ht="14.25" thickBot="1" thickTop="1">
      <c r="A18" s="5">
        <v>13</v>
      </c>
      <c r="B18" s="6" t="s">
        <v>7</v>
      </c>
      <c r="C18" s="5" t="s">
        <v>50</v>
      </c>
      <c r="D18" s="7" t="s">
        <v>10</v>
      </c>
      <c r="E18" s="8">
        <v>0.023796296296296298</v>
      </c>
      <c r="F18" s="12">
        <v>0.03125</v>
      </c>
      <c r="G18" s="10">
        <f t="shared" si="0"/>
        <v>42.307692307692314</v>
      </c>
      <c r="H18" s="10">
        <f t="shared" si="1"/>
        <v>65.6614785992218</v>
      </c>
      <c r="I18" s="11">
        <f t="shared" si="2"/>
        <v>53.98458545345706</v>
      </c>
    </row>
    <row r="19" spans="1:9" ht="14.25" thickBot="1" thickTop="1">
      <c r="A19" s="5">
        <v>14</v>
      </c>
      <c r="B19" s="6" t="s">
        <v>7</v>
      </c>
      <c r="C19" s="5" t="s">
        <v>91</v>
      </c>
      <c r="D19" s="7" t="s">
        <v>8</v>
      </c>
      <c r="E19" s="8">
        <v>0.024016203703703706</v>
      </c>
      <c r="F19" s="12">
        <v>0.03125</v>
      </c>
      <c r="G19" s="10">
        <f t="shared" si="0"/>
        <v>41.66666666666667</v>
      </c>
      <c r="H19" s="10">
        <f t="shared" si="1"/>
        <v>65.06024096385542</v>
      </c>
      <c r="I19" s="11">
        <f t="shared" si="2"/>
        <v>53.363453815261046</v>
      </c>
    </row>
    <row r="20" spans="1:9" ht="14.25" thickBot="1" thickTop="1">
      <c r="A20" s="5">
        <v>15</v>
      </c>
      <c r="B20" s="6" t="s">
        <v>7</v>
      </c>
      <c r="C20" s="5" t="s">
        <v>92</v>
      </c>
      <c r="D20" s="7" t="s">
        <v>9</v>
      </c>
      <c r="E20" s="8">
        <v>0.02423611111111111</v>
      </c>
      <c r="F20" s="12">
        <v>0.03125</v>
      </c>
      <c r="G20" s="10">
        <f t="shared" si="0"/>
        <v>41.02564102564103</v>
      </c>
      <c r="H20" s="10">
        <f t="shared" si="1"/>
        <v>64.46991404011462</v>
      </c>
      <c r="I20" s="11">
        <f t="shared" si="2"/>
        <v>52.74777753287782</v>
      </c>
    </row>
    <row r="21" spans="1:9" ht="14.25" thickBot="1" thickTop="1">
      <c r="A21" s="5">
        <v>16</v>
      </c>
      <c r="B21" s="6" t="s">
        <v>7</v>
      </c>
      <c r="C21" s="5" t="s">
        <v>93</v>
      </c>
      <c r="D21" s="7" t="s">
        <v>8</v>
      </c>
      <c r="E21" s="8">
        <v>0.024293981481481482</v>
      </c>
      <c r="F21" s="12">
        <v>0.03125</v>
      </c>
      <c r="G21" s="10">
        <f t="shared" si="0"/>
        <v>40.38461538461539</v>
      </c>
      <c r="H21" s="10">
        <f t="shared" si="1"/>
        <v>64.31634111481658</v>
      </c>
      <c r="I21" s="11">
        <f t="shared" si="2"/>
        <v>52.350478249715984</v>
      </c>
    </row>
    <row r="22" spans="1:9" ht="14.25" thickBot="1" thickTop="1">
      <c r="A22" s="5">
        <v>17</v>
      </c>
      <c r="B22" s="6" t="s">
        <v>7</v>
      </c>
      <c r="C22" s="5" t="s">
        <v>65</v>
      </c>
      <c r="D22" s="7" t="s">
        <v>8</v>
      </c>
      <c r="E22" s="8">
        <v>0.024467592592592593</v>
      </c>
      <c r="F22" s="12">
        <v>0.03125</v>
      </c>
      <c r="G22" s="10">
        <f t="shared" si="0"/>
        <v>39.743589743589745</v>
      </c>
      <c r="H22" s="10">
        <f t="shared" si="1"/>
        <v>63.85998107852412</v>
      </c>
      <c r="I22" s="11">
        <f t="shared" si="2"/>
        <v>51.80178541105693</v>
      </c>
    </row>
    <row r="23" spans="1:9" ht="14.25" thickBot="1" thickTop="1">
      <c r="A23" s="5">
        <v>18</v>
      </c>
      <c r="B23" s="6" t="s">
        <v>7</v>
      </c>
      <c r="C23" s="5" t="s">
        <v>94</v>
      </c>
      <c r="D23" s="7" t="s">
        <v>8</v>
      </c>
      <c r="E23" s="8">
        <v>0.02508101851851852</v>
      </c>
      <c r="F23" s="12">
        <v>0.03125</v>
      </c>
      <c r="G23" s="10">
        <f t="shared" si="0"/>
        <v>39.10256410256411</v>
      </c>
      <c r="H23" s="10">
        <f t="shared" si="1"/>
        <v>62.29810798338716</v>
      </c>
      <c r="I23" s="11">
        <f t="shared" si="2"/>
        <v>50.700336042975636</v>
      </c>
    </row>
    <row r="24" spans="1:9" ht="14.25" thickBot="1" thickTop="1">
      <c r="A24" s="5">
        <v>19</v>
      </c>
      <c r="B24" s="6" t="s">
        <v>7</v>
      </c>
      <c r="C24" s="5" t="s">
        <v>95</v>
      </c>
      <c r="D24" s="7" t="s">
        <v>8</v>
      </c>
      <c r="E24" s="8">
        <v>0.02528935185185185</v>
      </c>
      <c r="F24" s="12">
        <v>0.03125</v>
      </c>
      <c r="G24" s="10">
        <f t="shared" si="0"/>
        <v>38.46153846153847</v>
      </c>
      <c r="H24" s="10">
        <f t="shared" si="1"/>
        <v>61.784897025171624</v>
      </c>
      <c r="I24" s="11">
        <f t="shared" si="2"/>
        <v>50.12321774335504</v>
      </c>
    </row>
    <row r="25" spans="1:9" ht="14.25" thickBot="1" thickTop="1">
      <c r="A25" s="5">
        <v>20</v>
      </c>
      <c r="B25" s="6" t="s">
        <v>7</v>
      </c>
      <c r="C25" s="5" t="s">
        <v>96</v>
      </c>
      <c r="D25" s="7" t="s">
        <v>9</v>
      </c>
      <c r="E25" s="8">
        <v>0.0253125</v>
      </c>
      <c r="F25" s="12">
        <v>0.03125</v>
      </c>
      <c r="G25" s="10">
        <f t="shared" si="0"/>
        <v>37.820512820512825</v>
      </c>
      <c r="H25" s="10">
        <f t="shared" si="1"/>
        <v>61.72839506172839</v>
      </c>
      <c r="I25" s="11">
        <f t="shared" si="2"/>
        <v>49.77445394112061</v>
      </c>
    </row>
    <row r="26" spans="1:9" ht="14.25" thickBot="1" thickTop="1">
      <c r="A26" s="5">
        <v>21</v>
      </c>
      <c r="B26" s="6" t="s">
        <v>7</v>
      </c>
      <c r="C26" s="5" t="s">
        <v>97</v>
      </c>
      <c r="D26" s="7" t="s">
        <v>10</v>
      </c>
      <c r="E26" s="8">
        <v>0.02568287037037037</v>
      </c>
      <c r="F26" s="12">
        <v>0.03125</v>
      </c>
      <c r="G26" s="10">
        <f t="shared" si="0"/>
        <v>37.17948717948718</v>
      </c>
      <c r="H26" s="10">
        <f t="shared" si="1"/>
        <v>60.83821541234791</v>
      </c>
      <c r="I26" s="11">
        <f t="shared" si="2"/>
        <v>49.008851295917545</v>
      </c>
    </row>
    <row r="27" spans="1:9" ht="14.25" thickBot="1" thickTop="1">
      <c r="A27" s="5">
        <v>22</v>
      </c>
      <c r="B27" s="6" t="s">
        <v>7</v>
      </c>
      <c r="C27" s="5" t="s">
        <v>98</v>
      </c>
      <c r="D27" s="7" t="s">
        <v>10</v>
      </c>
      <c r="E27" s="8">
        <v>0.025879629629629627</v>
      </c>
      <c r="F27" s="12">
        <v>0.03125</v>
      </c>
      <c r="G27" s="10">
        <f t="shared" si="0"/>
        <v>36.53846153846154</v>
      </c>
      <c r="H27" s="10">
        <f t="shared" si="1"/>
        <v>60.37567084078712</v>
      </c>
      <c r="I27" s="11">
        <f t="shared" si="2"/>
        <v>48.45706618962433</v>
      </c>
    </row>
    <row r="28" spans="1:9" ht="14.25" thickBot="1" thickTop="1">
      <c r="A28" s="5">
        <v>23</v>
      </c>
      <c r="B28" s="6" t="s">
        <v>7</v>
      </c>
      <c r="C28" s="5" t="s">
        <v>22</v>
      </c>
      <c r="D28" s="7" t="s">
        <v>11</v>
      </c>
      <c r="E28" s="8">
        <v>0.025983796296296297</v>
      </c>
      <c r="F28" s="12">
        <v>0.03125</v>
      </c>
      <c r="G28" s="10">
        <f t="shared" si="0"/>
        <v>35.8974358974359</v>
      </c>
      <c r="H28" s="10">
        <f t="shared" si="1"/>
        <v>60.13363028953229</v>
      </c>
      <c r="I28" s="11">
        <f t="shared" si="2"/>
        <v>48.015533093484095</v>
      </c>
    </row>
    <row r="29" spans="1:9" ht="14.25" thickBot="1" thickTop="1">
      <c r="A29" s="5">
        <v>24</v>
      </c>
      <c r="B29" s="6" t="s">
        <v>7</v>
      </c>
      <c r="C29" s="5" t="s">
        <v>99</v>
      </c>
      <c r="D29" s="7" t="s">
        <v>11</v>
      </c>
      <c r="E29" s="8">
        <v>0.026284722222222223</v>
      </c>
      <c r="F29" s="12">
        <v>0.03125</v>
      </c>
      <c r="G29" s="10">
        <f t="shared" si="0"/>
        <v>35.25641025641026</v>
      </c>
      <c r="H29" s="10">
        <f t="shared" si="1"/>
        <v>59.44517833553501</v>
      </c>
      <c r="I29" s="11">
        <f t="shared" si="2"/>
        <v>47.350794295972634</v>
      </c>
    </row>
    <row r="30" spans="1:9" ht="14.25" thickBot="1" thickTop="1">
      <c r="A30" s="5">
        <v>25</v>
      </c>
      <c r="B30" s="6" t="s">
        <v>7</v>
      </c>
      <c r="C30" s="5" t="s">
        <v>100</v>
      </c>
      <c r="D30" s="7" t="s">
        <v>9</v>
      </c>
      <c r="E30" s="8">
        <v>0.026516203703703698</v>
      </c>
      <c r="F30" s="12">
        <v>0.03125</v>
      </c>
      <c r="G30" s="10">
        <f t="shared" si="0"/>
        <v>34.61538461538462</v>
      </c>
      <c r="H30" s="10">
        <f t="shared" si="1"/>
        <v>58.92623308598866</v>
      </c>
      <c r="I30" s="11">
        <f t="shared" si="2"/>
        <v>46.77080885068664</v>
      </c>
    </row>
    <row r="31" spans="1:9" ht="14.25" thickBot="1" thickTop="1">
      <c r="A31" s="5">
        <v>26</v>
      </c>
      <c r="B31" s="6" t="s">
        <v>7</v>
      </c>
      <c r="C31" s="5" t="s">
        <v>101</v>
      </c>
      <c r="D31" s="7" t="s">
        <v>10</v>
      </c>
      <c r="E31" s="8">
        <v>0.026608796296296297</v>
      </c>
      <c r="F31" s="12">
        <v>0.03125</v>
      </c>
      <c r="G31" s="10">
        <f t="shared" si="0"/>
        <v>33.97435897435898</v>
      </c>
      <c r="H31" s="10">
        <f t="shared" si="1"/>
        <v>58.721183123097</v>
      </c>
      <c r="I31" s="11">
        <f t="shared" si="2"/>
        <v>46.34777104872799</v>
      </c>
    </row>
    <row r="32" spans="1:9" ht="14.25" thickBot="1" thickTop="1">
      <c r="A32" s="5">
        <v>27</v>
      </c>
      <c r="B32" s="6" t="s">
        <v>7</v>
      </c>
      <c r="C32" s="5" t="s">
        <v>102</v>
      </c>
      <c r="D32" s="7" t="s">
        <v>8</v>
      </c>
      <c r="E32" s="8">
        <v>0.026712962962962966</v>
      </c>
      <c r="F32" s="12">
        <v>0.03125</v>
      </c>
      <c r="G32" s="10">
        <f t="shared" si="0"/>
        <v>33.333333333333336</v>
      </c>
      <c r="H32" s="10">
        <f t="shared" si="1"/>
        <v>58.49220103986135</v>
      </c>
      <c r="I32" s="11">
        <f t="shared" si="2"/>
        <v>45.91276718659734</v>
      </c>
    </row>
    <row r="33" spans="1:9" ht="14.25" thickBot="1" thickTop="1">
      <c r="A33" s="5">
        <v>28</v>
      </c>
      <c r="B33" s="6" t="s">
        <v>7</v>
      </c>
      <c r="C33" s="19" t="s">
        <v>103</v>
      </c>
      <c r="D33" s="12" t="s">
        <v>11</v>
      </c>
      <c r="E33" s="8">
        <v>0.02685185185185185</v>
      </c>
      <c r="F33" s="12">
        <v>0.03125</v>
      </c>
      <c r="G33" s="10">
        <f t="shared" si="0"/>
        <v>32.69230769230769</v>
      </c>
      <c r="H33" s="10">
        <f t="shared" si="1"/>
        <v>58.1896551724138</v>
      </c>
      <c r="I33" s="11">
        <f t="shared" si="2"/>
        <v>45.44098143236074</v>
      </c>
    </row>
    <row r="34" spans="1:9" ht="14.25" thickBot="1" thickTop="1">
      <c r="A34" s="5">
        <v>29</v>
      </c>
      <c r="B34" s="6" t="s">
        <v>7</v>
      </c>
      <c r="C34" s="19" t="s">
        <v>16</v>
      </c>
      <c r="D34" s="12" t="s">
        <v>17</v>
      </c>
      <c r="E34" s="8">
        <v>0.02701388888888889</v>
      </c>
      <c r="F34" s="12">
        <v>0.03125</v>
      </c>
      <c r="G34" s="10">
        <f t="shared" si="0"/>
        <v>32.05128205128205</v>
      </c>
      <c r="H34" s="10">
        <f t="shared" si="1"/>
        <v>57.840616966580974</v>
      </c>
      <c r="I34" s="11">
        <f t="shared" si="2"/>
        <v>44.94594950893151</v>
      </c>
    </row>
    <row r="35" spans="1:9" ht="14.25" thickBot="1" thickTop="1">
      <c r="A35" s="5">
        <v>30</v>
      </c>
      <c r="B35" s="6" t="s">
        <v>7</v>
      </c>
      <c r="C35" s="5" t="s">
        <v>104</v>
      </c>
      <c r="D35" s="7" t="s">
        <v>9</v>
      </c>
      <c r="E35" s="8">
        <v>0.027280092592592592</v>
      </c>
      <c r="F35" s="12">
        <v>0.03125</v>
      </c>
      <c r="G35" s="10">
        <f t="shared" si="0"/>
        <v>31.410256410256412</v>
      </c>
      <c r="H35" s="10">
        <f t="shared" si="1"/>
        <v>57.276198557488335</v>
      </c>
      <c r="I35" s="11">
        <f t="shared" si="2"/>
        <v>44.343227483872376</v>
      </c>
    </row>
    <row r="36" spans="1:9" ht="14.25" thickBot="1" thickTop="1">
      <c r="A36" s="5">
        <v>31</v>
      </c>
      <c r="B36" s="6" t="s">
        <v>7</v>
      </c>
      <c r="C36" s="5" t="s">
        <v>66</v>
      </c>
      <c r="D36" s="7" t="s">
        <v>8</v>
      </c>
      <c r="E36" s="8">
        <v>0.027291666666666662</v>
      </c>
      <c r="F36" s="12">
        <v>0.03125</v>
      </c>
      <c r="G36" s="10">
        <f t="shared" si="0"/>
        <v>30.769230769230774</v>
      </c>
      <c r="H36" s="10">
        <f t="shared" si="1"/>
        <v>57.25190839694657</v>
      </c>
      <c r="I36" s="11">
        <f t="shared" si="2"/>
        <v>44.01056958308867</v>
      </c>
    </row>
    <row r="37" spans="1:9" ht="14.25" thickBot="1" thickTop="1">
      <c r="A37" s="5">
        <v>32</v>
      </c>
      <c r="B37" s="6" t="s">
        <v>7</v>
      </c>
      <c r="C37" s="5" t="s">
        <v>53</v>
      </c>
      <c r="D37" s="7" t="s">
        <v>11</v>
      </c>
      <c r="E37" s="8">
        <v>0.027303240740740743</v>
      </c>
      <c r="F37" s="12">
        <v>0.03125</v>
      </c>
      <c r="G37" s="10">
        <f t="shared" si="0"/>
        <v>30.12820512820513</v>
      </c>
      <c r="H37" s="10">
        <f t="shared" si="1"/>
        <v>57.227638830012715</v>
      </c>
      <c r="I37" s="11">
        <f t="shared" si="2"/>
        <v>43.67792197910892</v>
      </c>
    </row>
    <row r="38" spans="1:9" ht="14.25" thickBot="1" thickTop="1">
      <c r="A38" s="5">
        <v>33</v>
      </c>
      <c r="B38" s="6" t="s">
        <v>7</v>
      </c>
      <c r="C38" s="5" t="s">
        <v>105</v>
      </c>
      <c r="D38" s="7" t="s">
        <v>9</v>
      </c>
      <c r="E38" s="8">
        <v>0.02732638888888889</v>
      </c>
      <c r="F38" s="12">
        <v>0.03125</v>
      </c>
      <c r="G38" s="10">
        <f t="shared" si="0"/>
        <v>29.48717948717949</v>
      </c>
      <c r="H38" s="10">
        <f aca="true" t="shared" si="3" ref="H38:H68">F38/E38*50</f>
        <v>57.179161372299866</v>
      </c>
      <c r="I38" s="11">
        <f aca="true" t="shared" si="4" ref="I38:I68">(G38+H38)/2</f>
        <v>43.33317042973968</v>
      </c>
    </row>
    <row r="39" spans="1:9" ht="14.25" thickBot="1" thickTop="1">
      <c r="A39" s="5">
        <v>34</v>
      </c>
      <c r="B39" s="6" t="s">
        <v>7</v>
      </c>
      <c r="C39" s="5" t="s">
        <v>106</v>
      </c>
      <c r="D39" s="7" t="s">
        <v>12</v>
      </c>
      <c r="E39" s="8">
        <v>0.02736111111111111</v>
      </c>
      <c r="F39" s="12">
        <v>0.03125</v>
      </c>
      <c r="G39" s="10">
        <f t="shared" si="0"/>
        <v>28.84615384615385</v>
      </c>
      <c r="H39" s="10">
        <f t="shared" si="3"/>
        <v>57.10659898477157</v>
      </c>
      <c r="I39" s="11">
        <f t="shared" si="4"/>
        <v>42.97637641546271</v>
      </c>
    </row>
    <row r="40" spans="1:9" ht="14.25" thickBot="1" thickTop="1">
      <c r="A40" s="5">
        <v>35</v>
      </c>
      <c r="B40" s="6" t="s">
        <v>7</v>
      </c>
      <c r="C40" s="5" t="s">
        <v>107</v>
      </c>
      <c r="D40" s="7" t="s">
        <v>8</v>
      </c>
      <c r="E40" s="8">
        <v>0.027407407407407408</v>
      </c>
      <c r="F40" s="12">
        <v>0.03125</v>
      </c>
      <c r="G40" s="10">
        <f t="shared" si="0"/>
        <v>28.205128205128208</v>
      </c>
      <c r="H40" s="10">
        <f t="shared" si="3"/>
        <v>57.01013513513513</v>
      </c>
      <c r="I40" s="11">
        <f t="shared" si="4"/>
        <v>42.60763167013167</v>
      </c>
    </row>
    <row r="41" spans="1:9" ht="14.25" thickBot="1" thickTop="1">
      <c r="A41" s="5">
        <v>36</v>
      </c>
      <c r="B41" s="6" t="s">
        <v>7</v>
      </c>
      <c r="C41" s="5" t="s">
        <v>23</v>
      </c>
      <c r="D41" s="7" t="s">
        <v>12</v>
      </c>
      <c r="E41" s="8">
        <v>0.0275</v>
      </c>
      <c r="F41" s="12">
        <v>0.03125</v>
      </c>
      <c r="G41" s="10">
        <f t="shared" si="0"/>
        <v>27.564102564102566</v>
      </c>
      <c r="H41" s="10">
        <f t="shared" si="3"/>
        <v>56.81818181818182</v>
      </c>
      <c r="I41" s="11">
        <f t="shared" si="4"/>
        <v>42.19114219114219</v>
      </c>
    </row>
    <row r="42" spans="1:9" ht="14.25" thickBot="1" thickTop="1">
      <c r="A42" s="5">
        <v>37</v>
      </c>
      <c r="B42" s="6" t="s">
        <v>7</v>
      </c>
      <c r="C42" s="5" t="s">
        <v>52</v>
      </c>
      <c r="D42" s="7" t="s">
        <v>11</v>
      </c>
      <c r="E42" s="8">
        <v>0.02763888888888889</v>
      </c>
      <c r="F42" s="12">
        <v>0.03125</v>
      </c>
      <c r="G42" s="10">
        <f t="shared" si="0"/>
        <v>26.923076923076927</v>
      </c>
      <c r="H42" s="10">
        <f t="shared" si="3"/>
        <v>56.53266331658291</v>
      </c>
      <c r="I42" s="11">
        <f t="shared" si="4"/>
        <v>41.727870119829916</v>
      </c>
    </row>
    <row r="43" spans="1:9" ht="14.25" thickBot="1" thickTop="1">
      <c r="A43" s="5">
        <v>38</v>
      </c>
      <c r="B43" s="6" t="s">
        <v>7</v>
      </c>
      <c r="C43" s="5" t="s">
        <v>71</v>
      </c>
      <c r="D43" s="7" t="s">
        <v>9</v>
      </c>
      <c r="E43" s="8">
        <v>0.027650462962962963</v>
      </c>
      <c r="F43" s="12">
        <v>0.03125</v>
      </c>
      <c r="G43" s="10">
        <f t="shared" si="0"/>
        <v>26.282051282051285</v>
      </c>
      <c r="H43" s="10">
        <f t="shared" si="3"/>
        <v>56.50899958141482</v>
      </c>
      <c r="I43" s="11">
        <f t="shared" si="4"/>
        <v>41.39552543173305</v>
      </c>
    </row>
    <row r="44" spans="1:9" ht="14.25" thickBot="1" thickTop="1">
      <c r="A44" s="5">
        <v>39</v>
      </c>
      <c r="B44" s="6" t="s">
        <v>7</v>
      </c>
      <c r="C44" s="5" t="s">
        <v>108</v>
      </c>
      <c r="D44" s="7" t="s">
        <v>12</v>
      </c>
      <c r="E44" s="8">
        <v>0.02784722222222222</v>
      </c>
      <c r="F44" s="12">
        <v>0.03125</v>
      </c>
      <c r="G44" s="10">
        <f t="shared" si="0"/>
        <v>25.641025641025642</v>
      </c>
      <c r="H44" s="10">
        <f t="shared" si="3"/>
        <v>56.10972568578554</v>
      </c>
      <c r="I44" s="11">
        <f t="shared" si="4"/>
        <v>40.87537566340559</v>
      </c>
    </row>
    <row r="45" spans="1:9" ht="14.25" thickBot="1" thickTop="1">
      <c r="A45" s="5">
        <v>40</v>
      </c>
      <c r="B45" s="6" t="s">
        <v>7</v>
      </c>
      <c r="C45" s="5" t="s">
        <v>48</v>
      </c>
      <c r="D45" s="7" t="s">
        <v>11</v>
      </c>
      <c r="E45" s="8">
        <v>0.02787037037037037</v>
      </c>
      <c r="F45" s="12">
        <v>0.03125</v>
      </c>
      <c r="G45" s="10">
        <f t="shared" si="0"/>
        <v>25.000000000000004</v>
      </c>
      <c r="H45" s="10">
        <f t="shared" si="3"/>
        <v>56.06312292358805</v>
      </c>
      <c r="I45" s="11">
        <f t="shared" si="4"/>
        <v>40.53156146179403</v>
      </c>
    </row>
    <row r="46" spans="1:9" ht="14.25" thickBot="1" thickTop="1">
      <c r="A46" s="5">
        <v>41</v>
      </c>
      <c r="B46" s="6" t="s">
        <v>7</v>
      </c>
      <c r="C46" s="5" t="s">
        <v>109</v>
      </c>
      <c r="D46" s="7" t="s">
        <v>38</v>
      </c>
      <c r="E46" s="8">
        <v>0.027951388888888887</v>
      </c>
      <c r="F46" s="12">
        <v>0.03125</v>
      </c>
      <c r="G46" s="10">
        <f t="shared" si="0"/>
        <v>24.35897435897436</v>
      </c>
      <c r="H46" s="10">
        <f t="shared" si="3"/>
        <v>55.90062111801243</v>
      </c>
      <c r="I46" s="11">
        <f t="shared" si="4"/>
        <v>40.129797738493394</v>
      </c>
    </row>
    <row r="47" spans="1:9" ht="14.25" thickBot="1" thickTop="1">
      <c r="A47" s="5">
        <v>42</v>
      </c>
      <c r="B47" s="6" t="s">
        <v>7</v>
      </c>
      <c r="C47" s="5" t="s">
        <v>110</v>
      </c>
      <c r="D47" s="7" t="s">
        <v>9</v>
      </c>
      <c r="E47" s="8">
        <v>0.02800925925925926</v>
      </c>
      <c r="F47" s="12">
        <v>0.03125</v>
      </c>
      <c r="G47" s="10">
        <f t="shared" si="0"/>
        <v>23.71794871794872</v>
      </c>
      <c r="H47" s="10">
        <f t="shared" si="3"/>
        <v>55.78512396694214</v>
      </c>
      <c r="I47" s="11">
        <f t="shared" si="4"/>
        <v>39.751536342445426</v>
      </c>
    </row>
    <row r="48" spans="1:9" ht="14.25" thickBot="1" thickTop="1">
      <c r="A48" s="5">
        <v>43</v>
      </c>
      <c r="B48" s="6" t="s">
        <v>7</v>
      </c>
      <c r="C48" s="5" t="s">
        <v>111</v>
      </c>
      <c r="D48" s="7" t="s">
        <v>13</v>
      </c>
      <c r="E48" s="8">
        <v>0.028067129629629626</v>
      </c>
      <c r="F48" s="12">
        <v>0.03125</v>
      </c>
      <c r="G48" s="10">
        <f t="shared" si="0"/>
        <v>23.07692307692308</v>
      </c>
      <c r="H48" s="10">
        <f t="shared" si="3"/>
        <v>55.670103092783506</v>
      </c>
      <c r="I48" s="11">
        <f t="shared" si="4"/>
        <v>39.37351308485329</v>
      </c>
    </row>
    <row r="49" spans="1:9" ht="14.25" thickBot="1" thickTop="1">
      <c r="A49" s="5">
        <v>44</v>
      </c>
      <c r="B49" s="6" t="s">
        <v>7</v>
      </c>
      <c r="C49" s="5" t="s">
        <v>25</v>
      </c>
      <c r="D49" s="7" t="s">
        <v>12</v>
      </c>
      <c r="E49" s="8">
        <v>0.02821759259259259</v>
      </c>
      <c r="F49" s="12">
        <v>0.03125</v>
      </c>
      <c r="G49" s="10">
        <f t="shared" si="0"/>
        <v>22.435897435897438</v>
      </c>
      <c r="H49" s="10">
        <f t="shared" si="3"/>
        <v>55.373256767842506</v>
      </c>
      <c r="I49" s="11">
        <f t="shared" si="4"/>
        <v>38.904577101869975</v>
      </c>
    </row>
    <row r="50" spans="1:9" ht="14.25" thickBot="1" thickTop="1">
      <c r="A50" s="5">
        <v>45</v>
      </c>
      <c r="B50" s="6" t="s">
        <v>7</v>
      </c>
      <c r="C50" s="5" t="s">
        <v>31</v>
      </c>
      <c r="D50" s="7" t="s">
        <v>10</v>
      </c>
      <c r="E50" s="8">
        <v>0.028356481481481483</v>
      </c>
      <c r="F50" s="12">
        <v>0.03125</v>
      </c>
      <c r="G50" s="10">
        <f t="shared" si="0"/>
        <v>21.794871794871796</v>
      </c>
      <c r="H50" s="10">
        <f t="shared" si="3"/>
        <v>55.10204081632652</v>
      </c>
      <c r="I50" s="11">
        <f t="shared" si="4"/>
        <v>38.44845630559916</v>
      </c>
    </row>
    <row r="51" spans="1:9" ht="14.25" thickBot="1" thickTop="1">
      <c r="A51" s="5">
        <v>46</v>
      </c>
      <c r="B51" s="6" t="s">
        <v>7</v>
      </c>
      <c r="C51" s="5" t="s">
        <v>70</v>
      </c>
      <c r="D51" s="7" t="s">
        <v>13</v>
      </c>
      <c r="E51" s="8">
        <v>0.028449074074074075</v>
      </c>
      <c r="F51" s="12">
        <v>0.03125</v>
      </c>
      <c r="G51" s="10">
        <f t="shared" si="0"/>
        <v>21.153846153846157</v>
      </c>
      <c r="H51" s="10">
        <f t="shared" si="3"/>
        <v>54.922701383238405</v>
      </c>
      <c r="I51" s="11">
        <f t="shared" si="4"/>
        <v>38.03827376854228</v>
      </c>
    </row>
    <row r="52" spans="1:9" ht="14.25" thickBot="1" thickTop="1">
      <c r="A52" s="5">
        <v>47</v>
      </c>
      <c r="B52" s="6" t="s">
        <v>7</v>
      </c>
      <c r="C52" s="5" t="s">
        <v>72</v>
      </c>
      <c r="D52" s="7" t="s">
        <v>9</v>
      </c>
      <c r="E52" s="8">
        <v>0.028634259259259262</v>
      </c>
      <c r="F52" s="12">
        <v>0.03125</v>
      </c>
      <c r="G52" s="10">
        <f t="shared" si="0"/>
        <v>20.512820512820515</v>
      </c>
      <c r="H52" s="10">
        <f t="shared" si="3"/>
        <v>54.56750202101859</v>
      </c>
      <c r="I52" s="11">
        <f t="shared" si="4"/>
        <v>37.540161266919554</v>
      </c>
    </row>
    <row r="53" spans="1:9" ht="14.25" thickBot="1" thickTop="1">
      <c r="A53" s="5">
        <v>48</v>
      </c>
      <c r="B53" s="6" t="s">
        <v>7</v>
      </c>
      <c r="C53" s="5" t="s">
        <v>112</v>
      </c>
      <c r="D53" s="7" t="s">
        <v>14</v>
      </c>
      <c r="E53" s="8">
        <v>0.028865740740740744</v>
      </c>
      <c r="F53" s="12">
        <v>0.03125</v>
      </c>
      <c r="G53" s="10">
        <f t="shared" si="0"/>
        <v>19.871794871794872</v>
      </c>
      <c r="H53" s="10">
        <f t="shared" si="3"/>
        <v>54.12991178829189</v>
      </c>
      <c r="I53" s="11">
        <f t="shared" si="4"/>
        <v>37.000853330043384</v>
      </c>
    </row>
    <row r="54" spans="1:9" ht="14.25" thickBot="1" thickTop="1">
      <c r="A54" s="5">
        <v>49</v>
      </c>
      <c r="B54" s="6" t="s">
        <v>7</v>
      </c>
      <c r="C54" s="5" t="s">
        <v>113</v>
      </c>
      <c r="D54" s="7" t="s">
        <v>8</v>
      </c>
      <c r="E54" s="8">
        <v>0.02918981481481481</v>
      </c>
      <c r="F54" s="12">
        <v>0.03125</v>
      </c>
      <c r="G54" s="10">
        <f t="shared" si="0"/>
        <v>19.230769230769234</v>
      </c>
      <c r="H54" s="10">
        <f t="shared" si="3"/>
        <v>53.52894528152261</v>
      </c>
      <c r="I54" s="11">
        <f t="shared" si="4"/>
        <v>36.379857256145925</v>
      </c>
    </row>
    <row r="55" spans="1:9" ht="14.25" thickBot="1" thickTop="1">
      <c r="A55" s="5">
        <v>50</v>
      </c>
      <c r="B55" s="6" t="s">
        <v>7</v>
      </c>
      <c r="C55" s="5" t="s">
        <v>114</v>
      </c>
      <c r="D55" s="7" t="s">
        <v>10</v>
      </c>
      <c r="E55" s="8">
        <v>0.029201388888888888</v>
      </c>
      <c r="F55" s="12">
        <v>0.03125</v>
      </c>
      <c r="G55" s="10">
        <f t="shared" si="0"/>
        <v>18.58974358974359</v>
      </c>
      <c r="H55" s="10">
        <f t="shared" si="3"/>
        <v>53.5077288941736</v>
      </c>
      <c r="I55" s="11">
        <f t="shared" si="4"/>
        <v>36.04873624195859</v>
      </c>
    </row>
    <row r="56" spans="1:9" ht="14.25" thickBot="1" thickTop="1">
      <c r="A56" s="5">
        <v>51</v>
      </c>
      <c r="B56" s="6" t="s">
        <v>7</v>
      </c>
      <c r="C56" s="5" t="s">
        <v>73</v>
      </c>
      <c r="D56" s="7" t="s">
        <v>12</v>
      </c>
      <c r="E56" s="8">
        <v>0.02936342592592592</v>
      </c>
      <c r="F56" s="12">
        <v>0.03125</v>
      </c>
      <c r="G56" s="10">
        <f t="shared" si="0"/>
        <v>17.94871794871795</v>
      </c>
      <c r="H56" s="10">
        <f t="shared" si="3"/>
        <v>53.21245565628696</v>
      </c>
      <c r="I56" s="11">
        <f t="shared" si="4"/>
        <v>35.58058680250245</v>
      </c>
    </row>
    <row r="57" spans="1:9" ht="14.25" thickBot="1" thickTop="1">
      <c r="A57" s="5">
        <v>52</v>
      </c>
      <c r="B57" s="6" t="s">
        <v>7</v>
      </c>
      <c r="C57" s="5" t="s">
        <v>51</v>
      </c>
      <c r="D57" s="7" t="s">
        <v>12</v>
      </c>
      <c r="E57" s="8">
        <v>0.029375</v>
      </c>
      <c r="F57" s="12">
        <v>0.03125</v>
      </c>
      <c r="G57" s="10">
        <f t="shared" si="0"/>
        <v>17.30769230769231</v>
      </c>
      <c r="H57" s="10">
        <f t="shared" si="3"/>
        <v>53.191489361702125</v>
      </c>
      <c r="I57" s="11">
        <f t="shared" si="4"/>
        <v>35.249590834697216</v>
      </c>
    </row>
    <row r="58" spans="1:9" ht="14.25" thickBot="1" thickTop="1">
      <c r="A58" s="5">
        <v>53</v>
      </c>
      <c r="B58" s="6" t="s">
        <v>7</v>
      </c>
      <c r="C58" s="5" t="s">
        <v>115</v>
      </c>
      <c r="D58" s="7" t="s">
        <v>8</v>
      </c>
      <c r="E58" s="8">
        <v>0.03025462962962963</v>
      </c>
      <c r="F58" s="12">
        <v>0.03125</v>
      </c>
      <c r="G58" s="10">
        <f t="shared" si="0"/>
        <v>16.666666666666668</v>
      </c>
      <c r="H58" s="10">
        <f t="shared" si="3"/>
        <v>51.644988523335876</v>
      </c>
      <c r="I58" s="11">
        <f t="shared" si="4"/>
        <v>34.15582759500127</v>
      </c>
    </row>
    <row r="59" spans="1:9" ht="14.25" thickBot="1" thickTop="1">
      <c r="A59" s="5">
        <v>54</v>
      </c>
      <c r="B59" s="6" t="s">
        <v>7</v>
      </c>
      <c r="C59" s="5" t="s">
        <v>116</v>
      </c>
      <c r="D59" s="7" t="s">
        <v>8</v>
      </c>
      <c r="E59" s="8">
        <v>0.03061342592592593</v>
      </c>
      <c r="F59" s="12">
        <v>0.03125</v>
      </c>
      <c r="G59" s="10">
        <f t="shared" si="0"/>
        <v>16.025641025641026</v>
      </c>
      <c r="H59" s="10">
        <f t="shared" si="3"/>
        <v>51.03969754253308</v>
      </c>
      <c r="I59" s="11">
        <f t="shared" si="4"/>
        <v>33.53266928408705</v>
      </c>
    </row>
    <row r="60" spans="1:9" ht="14.25" thickBot="1" thickTop="1">
      <c r="A60" s="5">
        <v>55</v>
      </c>
      <c r="B60" s="6" t="s">
        <v>7</v>
      </c>
      <c r="C60" s="5" t="s">
        <v>118</v>
      </c>
      <c r="D60" s="7" t="s">
        <v>9</v>
      </c>
      <c r="E60" s="8">
        <v>0.03078703703703704</v>
      </c>
      <c r="F60" s="12">
        <v>0.03125</v>
      </c>
      <c r="G60" s="10">
        <f t="shared" si="0"/>
        <v>15.384615384615387</v>
      </c>
      <c r="H60" s="10">
        <f t="shared" si="3"/>
        <v>50.751879699248114</v>
      </c>
      <c r="I60" s="11">
        <f t="shared" si="4"/>
        <v>33.068247541931754</v>
      </c>
    </row>
    <row r="61" spans="1:9" ht="14.25" thickBot="1" thickTop="1">
      <c r="A61" s="5">
        <v>56</v>
      </c>
      <c r="B61" s="6" t="s">
        <v>7</v>
      </c>
      <c r="C61" s="5" t="s">
        <v>119</v>
      </c>
      <c r="D61" s="7" t="s">
        <v>9</v>
      </c>
      <c r="E61" s="8">
        <v>0.031018518518518515</v>
      </c>
      <c r="F61" s="12">
        <v>0.03125</v>
      </c>
      <c r="G61" s="10">
        <f t="shared" si="0"/>
        <v>14.743589743589745</v>
      </c>
      <c r="H61" s="10">
        <f t="shared" si="3"/>
        <v>50.37313432835822</v>
      </c>
      <c r="I61" s="11">
        <f t="shared" si="4"/>
        <v>32.558362035973985</v>
      </c>
    </row>
    <row r="62" spans="1:9" ht="14.25" thickBot="1" thickTop="1">
      <c r="A62" s="5">
        <v>57</v>
      </c>
      <c r="B62" s="6" t="s">
        <v>7</v>
      </c>
      <c r="C62" s="5" t="s">
        <v>46</v>
      </c>
      <c r="D62" s="12" t="s">
        <v>13</v>
      </c>
      <c r="E62" s="8">
        <v>0.031041666666666665</v>
      </c>
      <c r="F62" s="12">
        <v>0.03125</v>
      </c>
      <c r="G62" s="10">
        <f t="shared" si="0"/>
        <v>14.102564102564104</v>
      </c>
      <c r="H62" s="10">
        <f t="shared" si="3"/>
        <v>50.33557046979866</v>
      </c>
      <c r="I62" s="11">
        <f t="shared" si="4"/>
        <v>32.219067286181385</v>
      </c>
    </row>
    <row r="63" spans="1:9" ht="14.25" thickBot="1" thickTop="1">
      <c r="A63" s="5">
        <v>58</v>
      </c>
      <c r="B63" s="6" t="s">
        <v>7</v>
      </c>
      <c r="C63" s="5" t="s">
        <v>120</v>
      </c>
      <c r="D63" s="7" t="s">
        <v>38</v>
      </c>
      <c r="E63" s="8">
        <v>0.031157407407407408</v>
      </c>
      <c r="F63" s="12">
        <v>0.03125</v>
      </c>
      <c r="G63" s="10">
        <f t="shared" si="0"/>
        <v>13.461538461538463</v>
      </c>
      <c r="H63" s="10">
        <f t="shared" si="3"/>
        <v>50.14858841010401</v>
      </c>
      <c r="I63" s="11">
        <f t="shared" si="4"/>
        <v>31.80506343582124</v>
      </c>
    </row>
    <row r="64" spans="1:9" ht="14.25" thickBot="1" thickTop="1">
      <c r="A64" s="5">
        <v>59</v>
      </c>
      <c r="B64" s="6" t="s">
        <v>7</v>
      </c>
      <c r="C64" s="5" t="s">
        <v>121</v>
      </c>
      <c r="D64" s="7" t="s">
        <v>38</v>
      </c>
      <c r="E64" s="8">
        <v>0.03153935185185185</v>
      </c>
      <c r="F64" s="12">
        <v>0.03125</v>
      </c>
      <c r="G64" s="10">
        <f t="shared" si="0"/>
        <v>12.820512820512821</v>
      </c>
      <c r="H64" s="10">
        <f t="shared" si="3"/>
        <v>49.54128440366972</v>
      </c>
      <c r="I64" s="11">
        <f t="shared" si="4"/>
        <v>31.18089861209127</v>
      </c>
    </row>
    <row r="65" spans="1:9" ht="14.25" thickBot="1" thickTop="1">
      <c r="A65" s="5">
        <v>60</v>
      </c>
      <c r="B65" s="6" t="s">
        <v>7</v>
      </c>
      <c r="C65" s="9" t="s">
        <v>122</v>
      </c>
      <c r="D65" s="7" t="s">
        <v>9</v>
      </c>
      <c r="E65" s="8">
        <v>0.031608796296296295</v>
      </c>
      <c r="F65" s="12">
        <v>0.03125</v>
      </c>
      <c r="G65" s="10">
        <f t="shared" si="0"/>
        <v>12.17948717948718</v>
      </c>
      <c r="H65" s="10">
        <f t="shared" si="3"/>
        <v>49.43244232881728</v>
      </c>
      <c r="I65" s="11">
        <f t="shared" si="4"/>
        <v>30.80596475415223</v>
      </c>
    </row>
    <row r="66" spans="1:9" ht="14.25" thickBot="1" thickTop="1">
      <c r="A66" s="5">
        <v>61</v>
      </c>
      <c r="B66" s="6" t="s">
        <v>7</v>
      </c>
      <c r="C66" s="5" t="s">
        <v>123</v>
      </c>
      <c r="D66" s="7" t="s">
        <v>8</v>
      </c>
      <c r="E66" s="8">
        <v>0.03193287037037037</v>
      </c>
      <c r="F66" s="12">
        <v>0.03125</v>
      </c>
      <c r="G66" s="10">
        <f t="shared" si="0"/>
        <v>11.53846153846154</v>
      </c>
      <c r="H66" s="10">
        <f t="shared" si="3"/>
        <v>48.930772018847414</v>
      </c>
      <c r="I66" s="11">
        <f t="shared" si="4"/>
        <v>30.234616778654477</v>
      </c>
    </row>
    <row r="67" spans="1:9" ht="14.25" thickBot="1" thickTop="1">
      <c r="A67" s="5">
        <v>62</v>
      </c>
      <c r="B67" s="6" t="s">
        <v>7</v>
      </c>
      <c r="C67" s="5" t="s">
        <v>76</v>
      </c>
      <c r="D67" s="7" t="s">
        <v>13</v>
      </c>
      <c r="E67" s="8">
        <v>0.03222222222222222</v>
      </c>
      <c r="F67" s="12">
        <v>0.03125</v>
      </c>
      <c r="G67" s="10">
        <f t="shared" si="0"/>
        <v>10.897435897435898</v>
      </c>
      <c r="H67" s="10">
        <f t="shared" si="3"/>
        <v>48.491379310344826</v>
      </c>
      <c r="I67" s="11">
        <f t="shared" si="4"/>
        <v>29.69440760389036</v>
      </c>
    </row>
    <row r="68" spans="1:9" ht="14.25" thickBot="1" thickTop="1">
      <c r="A68" s="5">
        <v>63</v>
      </c>
      <c r="B68" s="6" t="s">
        <v>7</v>
      </c>
      <c r="C68" s="5" t="s">
        <v>58</v>
      </c>
      <c r="D68" s="7" t="s">
        <v>17</v>
      </c>
      <c r="E68" s="8">
        <v>0.03270833333333333</v>
      </c>
      <c r="F68" s="12">
        <v>0.03125</v>
      </c>
      <c r="G68" s="10">
        <f t="shared" si="0"/>
        <v>10.256410256410257</v>
      </c>
      <c r="H68" s="10">
        <f t="shared" si="3"/>
        <v>47.77070063694268</v>
      </c>
      <c r="I68" s="11">
        <f t="shared" si="4"/>
        <v>29.013555446676467</v>
      </c>
    </row>
    <row r="69" spans="1:9" ht="14.25" thickBot="1" thickTop="1">
      <c r="A69" s="5">
        <v>64</v>
      </c>
      <c r="B69" s="6" t="s">
        <v>7</v>
      </c>
      <c r="C69" s="5" t="s">
        <v>124</v>
      </c>
      <c r="D69" s="7" t="s">
        <v>9</v>
      </c>
      <c r="E69" s="8">
        <v>0.032962962962962965</v>
      </c>
      <c r="F69" s="12">
        <v>0.03125</v>
      </c>
      <c r="G69" s="10">
        <f t="shared" si="0"/>
        <v>9.615384615384617</v>
      </c>
      <c r="H69" s="10">
        <f aca="true" t="shared" si="5" ref="H69:H83">F69/E69*50</f>
        <v>47.401685393258425</v>
      </c>
      <c r="I69" s="11">
        <f aca="true" t="shared" si="6" ref="I69:I83">(G69+H69)/2</f>
        <v>28.508535004321523</v>
      </c>
    </row>
    <row r="70" spans="1:9" ht="14.25" thickBot="1" thickTop="1">
      <c r="A70" s="5">
        <v>65</v>
      </c>
      <c r="B70" s="6" t="s">
        <v>7</v>
      </c>
      <c r="C70" s="5" t="s">
        <v>125</v>
      </c>
      <c r="D70" s="7" t="s">
        <v>14</v>
      </c>
      <c r="E70" s="8">
        <v>0.033402777777777774</v>
      </c>
      <c r="F70" s="12">
        <v>0.03125</v>
      </c>
      <c r="G70" s="10">
        <f aca="true" t="shared" si="7" ref="G70:G82">(50/78)*(79-A70)</f>
        <v>8.974358974358974</v>
      </c>
      <c r="H70" s="10">
        <f t="shared" si="5"/>
        <v>46.77754677754678</v>
      </c>
      <c r="I70" s="11">
        <f t="shared" si="6"/>
        <v>27.875952875952876</v>
      </c>
    </row>
    <row r="71" spans="1:9" ht="14.25" thickBot="1" thickTop="1">
      <c r="A71" s="5">
        <v>66</v>
      </c>
      <c r="B71" s="6" t="s">
        <v>7</v>
      </c>
      <c r="C71" s="5" t="s">
        <v>126</v>
      </c>
      <c r="D71" s="7" t="s">
        <v>43</v>
      </c>
      <c r="E71" s="8">
        <v>0.033726851851851855</v>
      </c>
      <c r="F71" s="12">
        <v>0.03125</v>
      </c>
      <c r="G71" s="10">
        <f t="shared" si="7"/>
        <v>8.333333333333334</v>
      </c>
      <c r="H71" s="10">
        <f t="shared" si="5"/>
        <v>46.32807137954701</v>
      </c>
      <c r="I71" s="11">
        <f t="shared" si="6"/>
        <v>27.330702356440174</v>
      </c>
    </row>
    <row r="72" spans="1:9" ht="14.25" thickBot="1" thickTop="1">
      <c r="A72" s="5">
        <v>67</v>
      </c>
      <c r="B72" s="6" t="s">
        <v>7</v>
      </c>
      <c r="C72" s="5" t="s">
        <v>78</v>
      </c>
      <c r="D72" s="7" t="s">
        <v>8</v>
      </c>
      <c r="E72" s="8">
        <v>0.033900462962962966</v>
      </c>
      <c r="F72" s="12">
        <v>0.03125</v>
      </c>
      <c r="G72" s="10">
        <f t="shared" si="7"/>
        <v>7.692307692307693</v>
      </c>
      <c r="H72" s="10">
        <f t="shared" si="5"/>
        <v>46.090815978149536</v>
      </c>
      <c r="I72" s="11">
        <f t="shared" si="6"/>
        <v>26.891561835228615</v>
      </c>
    </row>
    <row r="73" spans="1:9" ht="14.25" thickBot="1" thickTop="1">
      <c r="A73" s="5">
        <v>68</v>
      </c>
      <c r="B73" s="6" t="s">
        <v>7</v>
      </c>
      <c r="C73" s="5" t="s">
        <v>127</v>
      </c>
      <c r="D73" s="7" t="s">
        <v>38</v>
      </c>
      <c r="E73" s="8">
        <v>0.03409722222222222</v>
      </c>
      <c r="F73" s="12">
        <v>0.03125</v>
      </c>
      <c r="G73" s="10">
        <f t="shared" si="7"/>
        <v>7.051282051282052</v>
      </c>
      <c r="H73" s="10">
        <f t="shared" si="5"/>
        <v>45.824847250509166</v>
      </c>
      <c r="I73" s="11">
        <f t="shared" si="6"/>
        <v>26.43806465089561</v>
      </c>
    </row>
    <row r="74" spans="1:9" ht="14.25" thickBot="1" thickTop="1">
      <c r="A74" s="5">
        <v>69</v>
      </c>
      <c r="B74" s="6" t="s">
        <v>7</v>
      </c>
      <c r="C74" s="5" t="s">
        <v>79</v>
      </c>
      <c r="D74" s="7" t="s">
        <v>15</v>
      </c>
      <c r="E74" s="8">
        <v>0.0343287037037037</v>
      </c>
      <c r="F74" s="12">
        <v>0.03125</v>
      </c>
      <c r="G74" s="10">
        <f t="shared" si="7"/>
        <v>6.410256410256411</v>
      </c>
      <c r="H74" s="10">
        <f t="shared" si="5"/>
        <v>45.51584625758598</v>
      </c>
      <c r="I74" s="11">
        <f t="shared" si="6"/>
        <v>25.963051333921193</v>
      </c>
    </row>
    <row r="75" spans="1:9" ht="14.25" thickBot="1" thickTop="1">
      <c r="A75" s="5">
        <v>70</v>
      </c>
      <c r="B75" s="6" t="s">
        <v>7</v>
      </c>
      <c r="C75" s="5" t="s">
        <v>45</v>
      </c>
      <c r="D75" s="7" t="s">
        <v>14</v>
      </c>
      <c r="E75" s="8">
        <v>0.034571759259259253</v>
      </c>
      <c r="F75" s="12">
        <v>0.03125</v>
      </c>
      <c r="G75" s="10">
        <f t="shared" si="7"/>
        <v>5.76923076923077</v>
      </c>
      <c r="H75" s="10">
        <f t="shared" si="5"/>
        <v>45.19584867760295</v>
      </c>
      <c r="I75" s="11">
        <f t="shared" si="6"/>
        <v>25.482539723416863</v>
      </c>
    </row>
    <row r="76" spans="1:9" ht="14.25" thickBot="1" thickTop="1">
      <c r="A76" s="5">
        <v>71</v>
      </c>
      <c r="B76" s="6" t="s">
        <v>7</v>
      </c>
      <c r="C76" s="5" t="s">
        <v>77</v>
      </c>
      <c r="D76" s="7" t="s">
        <v>43</v>
      </c>
      <c r="E76" s="8">
        <v>0.0349537037037037</v>
      </c>
      <c r="F76" s="12">
        <v>0.03125</v>
      </c>
      <c r="G76" s="10">
        <f t="shared" si="7"/>
        <v>5.128205128205129</v>
      </c>
      <c r="H76" s="10">
        <f t="shared" si="5"/>
        <v>44.70198675496689</v>
      </c>
      <c r="I76" s="11">
        <f t="shared" si="6"/>
        <v>24.91509594158601</v>
      </c>
    </row>
    <row r="77" spans="1:9" ht="14.25" thickBot="1" thickTop="1">
      <c r="A77" s="5">
        <v>72</v>
      </c>
      <c r="B77" s="6" t="s">
        <v>7</v>
      </c>
      <c r="C77" s="5" t="s">
        <v>128</v>
      </c>
      <c r="D77" s="7" t="s">
        <v>10</v>
      </c>
      <c r="E77" s="8">
        <v>0.037592592592592594</v>
      </c>
      <c r="F77" s="12">
        <v>0.03125</v>
      </c>
      <c r="G77" s="10">
        <f t="shared" si="7"/>
        <v>4.487179487179487</v>
      </c>
      <c r="H77" s="10">
        <f t="shared" si="5"/>
        <v>41.56403940886699</v>
      </c>
      <c r="I77" s="11">
        <f t="shared" si="6"/>
        <v>23.02560944802324</v>
      </c>
    </row>
    <row r="78" spans="1:9" ht="14.25" thickBot="1" thickTop="1">
      <c r="A78" s="5">
        <v>73</v>
      </c>
      <c r="B78" s="6" t="s">
        <v>7</v>
      </c>
      <c r="C78" s="5" t="s">
        <v>26</v>
      </c>
      <c r="D78" s="7" t="s">
        <v>14</v>
      </c>
      <c r="E78" s="8">
        <v>0.037800925925925925</v>
      </c>
      <c r="F78" s="12">
        <v>0.03125</v>
      </c>
      <c r="G78" s="10">
        <f t="shared" si="7"/>
        <v>3.8461538461538467</v>
      </c>
      <c r="H78" s="10">
        <f t="shared" si="5"/>
        <v>41.33496631965707</v>
      </c>
      <c r="I78" s="11">
        <f t="shared" si="6"/>
        <v>22.59056008290546</v>
      </c>
    </row>
    <row r="79" spans="1:9" ht="14.25" thickBot="1" thickTop="1">
      <c r="A79" s="5">
        <v>74</v>
      </c>
      <c r="B79" s="6" t="s">
        <v>7</v>
      </c>
      <c r="C79" s="5" t="s">
        <v>129</v>
      </c>
      <c r="D79" s="7" t="s">
        <v>8</v>
      </c>
      <c r="E79" s="8">
        <v>0.038078703703703705</v>
      </c>
      <c r="F79" s="12">
        <v>0.03125</v>
      </c>
      <c r="G79" s="10">
        <f t="shared" si="7"/>
        <v>3.2051282051282053</v>
      </c>
      <c r="H79" s="10">
        <f t="shared" si="5"/>
        <v>41.03343465045592</v>
      </c>
      <c r="I79" s="11">
        <f t="shared" si="6"/>
        <v>22.119281427792064</v>
      </c>
    </row>
    <row r="80" spans="1:9" ht="14.25" thickBot="1" thickTop="1">
      <c r="A80" s="5">
        <v>75</v>
      </c>
      <c r="B80" s="6" t="s">
        <v>7</v>
      </c>
      <c r="C80" s="5" t="s">
        <v>130</v>
      </c>
      <c r="D80" s="7" t="s">
        <v>13</v>
      </c>
      <c r="E80" s="8">
        <v>0.038182870370370374</v>
      </c>
      <c r="F80" s="12">
        <v>0.03125</v>
      </c>
      <c r="G80" s="10">
        <f t="shared" si="7"/>
        <v>2.5641025641025643</v>
      </c>
      <c r="H80" s="10">
        <f t="shared" si="5"/>
        <v>40.92149136101849</v>
      </c>
      <c r="I80" s="11">
        <f t="shared" si="6"/>
        <v>21.742796962560526</v>
      </c>
    </row>
    <row r="81" spans="1:9" ht="14.25" thickBot="1" thickTop="1">
      <c r="A81" s="5">
        <v>76</v>
      </c>
      <c r="B81" s="6" t="s">
        <v>7</v>
      </c>
      <c r="C81" s="5" t="s">
        <v>131</v>
      </c>
      <c r="D81" s="7" t="s">
        <v>13</v>
      </c>
      <c r="E81" s="12">
        <v>0.04414351851851852</v>
      </c>
      <c r="F81" s="12">
        <v>0.03125</v>
      </c>
      <c r="G81" s="10">
        <f t="shared" si="7"/>
        <v>1.9230769230769234</v>
      </c>
      <c r="H81" s="10">
        <f t="shared" si="5"/>
        <v>35.39590980597798</v>
      </c>
      <c r="I81" s="11">
        <f t="shared" si="6"/>
        <v>18.65949336452745</v>
      </c>
    </row>
    <row r="82" spans="1:9" ht="14.25" thickBot="1" thickTop="1">
      <c r="A82" s="5">
        <v>77</v>
      </c>
      <c r="B82" s="6" t="s">
        <v>7</v>
      </c>
      <c r="C82" s="5" t="s">
        <v>132</v>
      </c>
      <c r="D82" s="7" t="s">
        <v>9</v>
      </c>
      <c r="E82" s="12">
        <v>0.04420138888888889</v>
      </c>
      <c r="F82" s="12">
        <v>0.03125</v>
      </c>
      <c r="G82" s="10">
        <f t="shared" si="7"/>
        <v>1.2820512820512822</v>
      </c>
      <c r="H82" s="10">
        <f t="shared" si="5"/>
        <v>35.349567949725056</v>
      </c>
      <c r="I82" s="11">
        <f t="shared" si="6"/>
        <v>18.31580961588817</v>
      </c>
    </row>
    <row r="83" spans="1:9" ht="14.25" thickBot="1" thickTop="1">
      <c r="A83" s="5">
        <v>78</v>
      </c>
      <c r="B83" s="6" t="s">
        <v>7</v>
      </c>
      <c r="C83" s="5" t="s">
        <v>133</v>
      </c>
      <c r="D83" s="7" t="s">
        <v>56</v>
      </c>
      <c r="E83" s="12">
        <v>0.04564814814814815</v>
      </c>
      <c r="F83" s="12">
        <v>0.03125</v>
      </c>
      <c r="G83" s="10">
        <f>(50/78)*(79-A83)</f>
        <v>0.6410256410256411</v>
      </c>
      <c r="H83" s="10">
        <f t="shared" si="5"/>
        <v>34.22920892494928</v>
      </c>
      <c r="I83" s="11">
        <f t="shared" si="6"/>
        <v>17.435117282987463</v>
      </c>
    </row>
    <row r="84" spans="1:9" ht="19.5" thickBot="1" thickTop="1">
      <c r="A84" s="20" t="s">
        <v>30</v>
      </c>
      <c r="B84" s="20"/>
      <c r="C84" s="20"/>
      <c r="D84" s="20"/>
      <c r="E84" s="20"/>
      <c r="F84" s="20"/>
      <c r="G84" s="20"/>
      <c r="H84" s="20"/>
      <c r="I84" s="20"/>
    </row>
    <row r="85" spans="1:9" ht="14.25" thickBot="1" thickTop="1">
      <c r="A85" s="5">
        <v>1</v>
      </c>
      <c r="B85" s="6" t="s">
        <v>7</v>
      </c>
      <c r="C85" s="5" t="s">
        <v>81</v>
      </c>
      <c r="D85" s="7" t="s">
        <v>21</v>
      </c>
      <c r="E85" s="8">
        <v>0.029074074074074075</v>
      </c>
      <c r="F85" s="12">
        <v>0.03125</v>
      </c>
      <c r="G85" s="10">
        <f>(50/25)*(26-A85)</f>
        <v>50</v>
      </c>
      <c r="H85" s="10">
        <f>F85/E85*50</f>
        <v>53.74203821656051</v>
      </c>
      <c r="I85" s="11">
        <f>(G85+H85)/2</f>
        <v>51.87101910828025</v>
      </c>
    </row>
    <row r="86" spans="1:9" ht="14.25" thickBot="1" thickTop="1">
      <c r="A86" s="5">
        <v>2</v>
      </c>
      <c r="B86" s="6" t="s">
        <v>7</v>
      </c>
      <c r="C86" s="5" t="s">
        <v>82</v>
      </c>
      <c r="D86" s="7" t="s">
        <v>18</v>
      </c>
      <c r="E86" s="8">
        <v>0.02981481481481481</v>
      </c>
      <c r="F86" s="12">
        <v>0.03125</v>
      </c>
      <c r="G86" s="10">
        <f>(50/25)*(26-A86)</f>
        <v>48</v>
      </c>
      <c r="H86" s="10">
        <f>F86/E86*50</f>
        <v>52.40683229813665</v>
      </c>
      <c r="I86" s="11">
        <f>(G86+H86)/2</f>
        <v>50.203416149068325</v>
      </c>
    </row>
    <row r="87" spans="1:9" ht="14.25" thickBot="1" thickTop="1">
      <c r="A87" s="5">
        <v>3</v>
      </c>
      <c r="B87" s="6" t="s">
        <v>7</v>
      </c>
      <c r="C87" s="5" t="s">
        <v>117</v>
      </c>
      <c r="D87" s="7" t="s">
        <v>18</v>
      </c>
      <c r="E87" s="8">
        <v>0.03002314814814815</v>
      </c>
      <c r="F87" s="12">
        <v>0.03125</v>
      </c>
      <c r="G87" s="10">
        <f>(50/25)*(26-A87)</f>
        <v>46</v>
      </c>
      <c r="H87" s="10">
        <f>F87/E87*50</f>
        <v>52.04317656129529</v>
      </c>
      <c r="I87" s="11">
        <f>(G87+H87)/2</f>
        <v>49.02158828064765</v>
      </c>
    </row>
    <row r="88" spans="1:9" ht="14.25" thickBot="1" thickTop="1">
      <c r="A88" s="5">
        <v>4</v>
      </c>
      <c r="B88" s="6" t="s">
        <v>7</v>
      </c>
      <c r="C88" s="5" t="s">
        <v>20</v>
      </c>
      <c r="D88" s="7" t="s">
        <v>21</v>
      </c>
      <c r="E88" s="8">
        <v>0.03259259259259259</v>
      </c>
      <c r="F88" s="12">
        <v>0.03125</v>
      </c>
      <c r="G88" s="10">
        <f>(50/25)*(26-A88)</f>
        <v>44</v>
      </c>
      <c r="H88" s="10">
        <f>F88/E88*50</f>
        <v>47.940340909090914</v>
      </c>
      <c r="I88" s="11">
        <f>(G88+H88)/2</f>
        <v>45.97017045454545</v>
      </c>
    </row>
    <row r="89" spans="1:9" ht="14.25" thickBot="1" thickTop="1">
      <c r="A89" s="5">
        <v>5</v>
      </c>
      <c r="B89" s="6" t="s">
        <v>7</v>
      </c>
      <c r="C89" s="5" t="s">
        <v>83</v>
      </c>
      <c r="D89" s="7" t="s">
        <v>18</v>
      </c>
      <c r="E89" s="8">
        <v>0.036111111111111115</v>
      </c>
      <c r="F89" s="12">
        <v>0.03125</v>
      </c>
      <c r="G89" s="10">
        <f>(50/25)*(26-A89)</f>
        <v>42</v>
      </c>
      <c r="H89" s="10">
        <f>F89/E89*50</f>
        <v>43.26923076923077</v>
      </c>
      <c r="I89" s="11">
        <f>(G89+H89)/2</f>
        <v>42.63461538461539</v>
      </c>
    </row>
    <row r="90" spans="1:9" ht="19.5" thickBot="1" thickTop="1">
      <c r="A90" s="20" t="s">
        <v>134</v>
      </c>
      <c r="B90" s="20"/>
      <c r="C90" s="20"/>
      <c r="D90" s="20"/>
      <c r="E90" s="20"/>
      <c r="F90" s="20"/>
      <c r="G90" s="20"/>
      <c r="H90" s="20"/>
      <c r="I90" s="20"/>
    </row>
    <row r="91" spans="1:9" ht="14.25" thickBot="1" thickTop="1">
      <c r="A91" s="5">
        <v>1</v>
      </c>
      <c r="B91" s="6" t="s">
        <v>7</v>
      </c>
      <c r="C91" s="5" t="s">
        <v>135</v>
      </c>
      <c r="D91" s="7" t="s">
        <v>18</v>
      </c>
      <c r="E91" s="8">
        <v>0.011284722222222222</v>
      </c>
      <c r="F91" s="12">
        <v>0.03125</v>
      </c>
      <c r="G91" s="10">
        <f>(50/25)*(26-A91)</f>
        <v>50</v>
      </c>
      <c r="H91" s="10">
        <f>F91/E91*50</f>
        <v>138.46153846153845</v>
      </c>
      <c r="I91" s="11">
        <f>(G91+H91)/2</f>
        <v>94.23076923076923</v>
      </c>
    </row>
    <row r="92" spans="1:9" ht="14.25" thickBot="1" thickTop="1">
      <c r="A92" s="5">
        <v>2</v>
      </c>
      <c r="B92" s="6" t="s">
        <v>7</v>
      </c>
      <c r="C92" s="5" t="s">
        <v>136</v>
      </c>
      <c r="D92" s="7" t="s">
        <v>18</v>
      </c>
      <c r="E92" s="8">
        <v>0.013773148148148147</v>
      </c>
      <c r="F92" s="12">
        <v>0.03125</v>
      </c>
      <c r="G92" s="10">
        <f>(50/25)*(26-A92)</f>
        <v>48</v>
      </c>
      <c r="H92" s="10">
        <f>F92/E92*50</f>
        <v>113.4453781512605</v>
      </c>
      <c r="I92" s="11">
        <f>(G92+H92)/2</f>
        <v>80.72268907563026</v>
      </c>
    </row>
    <row r="93" spans="1:9" ht="14.25" thickBot="1" thickTop="1">
      <c r="A93" s="5">
        <v>3</v>
      </c>
      <c r="B93" s="6" t="s">
        <v>7</v>
      </c>
      <c r="C93" s="5" t="s">
        <v>19</v>
      </c>
      <c r="D93" s="7" t="s">
        <v>18</v>
      </c>
      <c r="E93" s="8">
        <v>0.01383101851851852</v>
      </c>
      <c r="F93" s="12">
        <v>0.03125</v>
      </c>
      <c r="G93" s="10">
        <f>(50/25)*(26-A93)</f>
        <v>46</v>
      </c>
      <c r="H93" s="10">
        <f>F93/E93*50</f>
        <v>112.97071129707112</v>
      </c>
      <c r="I93" s="11">
        <f>(G93+H93)/2</f>
        <v>79.48535564853556</v>
      </c>
    </row>
    <row r="94" spans="1:9" ht="14.25" thickBot="1" thickTop="1">
      <c r="A94" s="5">
        <v>4</v>
      </c>
      <c r="B94" s="6" t="s">
        <v>7</v>
      </c>
      <c r="C94" s="5" t="s">
        <v>137</v>
      </c>
      <c r="D94" s="7" t="s">
        <v>21</v>
      </c>
      <c r="E94" s="8">
        <v>0.016145833333333335</v>
      </c>
      <c r="F94" s="12">
        <v>0.03125</v>
      </c>
      <c r="G94" s="10">
        <f>(50/25)*(26-A94)</f>
        <v>44</v>
      </c>
      <c r="H94" s="10">
        <f>F94/E94*50</f>
        <v>96.77419354838709</v>
      </c>
      <c r="I94" s="11">
        <f>(G94+H94)/2</f>
        <v>70.38709677419354</v>
      </c>
    </row>
    <row r="95" ht="13.5" thickTop="1"/>
  </sheetData>
  <sheetProtection/>
  <mergeCells count="10">
    <mergeCell ref="A84:I84"/>
    <mergeCell ref="A90:I90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139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140</v>
      </c>
      <c r="D6" s="7" t="s">
        <v>9</v>
      </c>
      <c r="E6" s="8">
        <v>0.020613425925925927</v>
      </c>
      <c r="F6" s="12">
        <v>0.03125</v>
      </c>
      <c r="G6" s="10">
        <f aca="true" t="shared" si="0" ref="G6:G37">(50/49)*(50-A6)</f>
        <v>50</v>
      </c>
      <c r="H6" s="10">
        <f aca="true" t="shared" si="1" ref="H6:H37">F6/E6*50</f>
        <v>75.80011229646266</v>
      </c>
      <c r="I6" s="11">
        <f aca="true" t="shared" si="2" ref="I6:I37">(G6+H6)/2</f>
        <v>62.90005614823133</v>
      </c>
    </row>
    <row r="7" spans="1:9" ht="14.25" thickBot="1" thickTop="1">
      <c r="A7" s="5">
        <v>2</v>
      </c>
      <c r="B7" s="6" t="s">
        <v>7</v>
      </c>
      <c r="C7" s="5" t="s">
        <v>37</v>
      </c>
      <c r="D7" s="7" t="s">
        <v>8</v>
      </c>
      <c r="E7" s="8">
        <v>0.021226851851851854</v>
      </c>
      <c r="F7" s="12">
        <v>0.03125</v>
      </c>
      <c r="G7" s="10">
        <f t="shared" si="0"/>
        <v>48.9795918367347</v>
      </c>
      <c r="H7" s="10">
        <f t="shared" si="1"/>
        <v>73.60959651035986</v>
      </c>
      <c r="I7" s="11">
        <f t="shared" si="2"/>
        <v>61.29459417354728</v>
      </c>
    </row>
    <row r="8" spans="1:9" ht="14.25" thickBot="1" thickTop="1">
      <c r="A8" s="5">
        <v>3</v>
      </c>
      <c r="B8" s="6" t="s">
        <v>7</v>
      </c>
      <c r="C8" s="5" t="s">
        <v>59</v>
      </c>
      <c r="D8" s="7" t="s">
        <v>8</v>
      </c>
      <c r="E8" s="8">
        <v>0.021666666666666667</v>
      </c>
      <c r="F8" s="12">
        <v>0.03125</v>
      </c>
      <c r="G8" s="10">
        <f t="shared" si="0"/>
        <v>47.95918367346939</v>
      </c>
      <c r="H8" s="10">
        <f t="shared" si="1"/>
        <v>72.11538461538461</v>
      </c>
      <c r="I8" s="11">
        <f t="shared" si="2"/>
        <v>60.037284144427005</v>
      </c>
    </row>
    <row r="9" spans="1:9" ht="14.25" thickBot="1" thickTop="1">
      <c r="A9" s="5">
        <v>4</v>
      </c>
      <c r="B9" s="6" t="s">
        <v>7</v>
      </c>
      <c r="C9" s="5" t="s">
        <v>85</v>
      </c>
      <c r="D9" s="7" t="s">
        <v>10</v>
      </c>
      <c r="E9" s="8">
        <v>0.02200231481481482</v>
      </c>
      <c r="F9" s="12">
        <v>0.03125</v>
      </c>
      <c r="G9" s="10">
        <f t="shared" si="0"/>
        <v>46.93877551020408</v>
      </c>
      <c r="H9" s="10">
        <f t="shared" si="1"/>
        <v>71.01525512887953</v>
      </c>
      <c r="I9" s="11">
        <f t="shared" si="2"/>
        <v>58.977015319541806</v>
      </c>
    </row>
    <row r="10" spans="1:9" ht="14.25" thickBot="1" thickTop="1">
      <c r="A10" s="5">
        <v>5</v>
      </c>
      <c r="B10" s="6" t="s">
        <v>7</v>
      </c>
      <c r="C10" s="5" t="s">
        <v>132</v>
      </c>
      <c r="D10" s="7" t="s">
        <v>9</v>
      </c>
      <c r="E10" s="8">
        <v>0.023078703703703702</v>
      </c>
      <c r="F10" s="12">
        <v>0.03125</v>
      </c>
      <c r="G10" s="10">
        <f t="shared" si="0"/>
        <v>45.91836734693878</v>
      </c>
      <c r="H10" s="10">
        <f t="shared" si="1"/>
        <v>67.70310932798395</v>
      </c>
      <c r="I10" s="11">
        <f t="shared" si="2"/>
        <v>56.810738337461366</v>
      </c>
    </row>
    <row r="11" spans="1:9" ht="14.25" thickBot="1" thickTop="1">
      <c r="A11" s="5">
        <v>6</v>
      </c>
      <c r="B11" s="6" t="s">
        <v>7</v>
      </c>
      <c r="C11" s="5" t="s">
        <v>141</v>
      </c>
      <c r="D11" s="12" t="s">
        <v>8</v>
      </c>
      <c r="E11" s="8">
        <v>0.023287037037037037</v>
      </c>
      <c r="F11" s="12">
        <v>0.03125</v>
      </c>
      <c r="G11" s="10">
        <f t="shared" si="0"/>
        <v>44.89795918367347</v>
      </c>
      <c r="H11" s="10">
        <f t="shared" si="1"/>
        <v>67.09741550695824</v>
      </c>
      <c r="I11" s="11">
        <f t="shared" si="2"/>
        <v>55.99768734531585</v>
      </c>
    </row>
    <row r="12" spans="1:9" ht="14.25" thickBot="1" thickTop="1">
      <c r="A12" s="5">
        <v>7</v>
      </c>
      <c r="B12" s="6" t="s">
        <v>7</v>
      </c>
      <c r="C12" s="5" t="s">
        <v>142</v>
      </c>
      <c r="D12" s="7" t="s">
        <v>9</v>
      </c>
      <c r="E12" s="8">
        <v>0.023530092592592592</v>
      </c>
      <c r="F12" s="12">
        <v>0.03125</v>
      </c>
      <c r="G12" s="10">
        <f t="shared" si="0"/>
        <v>43.87755102040816</v>
      </c>
      <c r="H12" s="10">
        <f t="shared" si="1"/>
        <v>66.40432857845549</v>
      </c>
      <c r="I12" s="11">
        <f t="shared" si="2"/>
        <v>55.14093979943183</v>
      </c>
    </row>
    <row r="13" spans="1:9" ht="14.25" thickBot="1" thickTop="1">
      <c r="A13" s="5">
        <v>8</v>
      </c>
      <c r="B13" s="6" t="s">
        <v>7</v>
      </c>
      <c r="C13" s="5" t="s">
        <v>65</v>
      </c>
      <c r="D13" s="7" t="s">
        <v>8</v>
      </c>
      <c r="E13" s="8">
        <v>0.02377314814814815</v>
      </c>
      <c r="F13" s="12">
        <v>0.03125</v>
      </c>
      <c r="G13" s="10">
        <f t="shared" si="0"/>
        <v>42.85714285714286</v>
      </c>
      <c r="H13" s="10">
        <f t="shared" si="1"/>
        <v>65.72541382667964</v>
      </c>
      <c r="I13" s="11">
        <f t="shared" si="2"/>
        <v>54.29127834191125</v>
      </c>
    </row>
    <row r="14" spans="1:9" ht="14.25" thickBot="1" thickTop="1">
      <c r="A14" s="5">
        <v>9</v>
      </c>
      <c r="B14" s="6" t="s">
        <v>7</v>
      </c>
      <c r="C14" s="9" t="s">
        <v>39</v>
      </c>
      <c r="D14" s="7" t="s">
        <v>11</v>
      </c>
      <c r="E14" s="8">
        <v>0.023819444444444445</v>
      </c>
      <c r="F14" s="12">
        <v>0.03125</v>
      </c>
      <c r="G14" s="10">
        <f t="shared" si="0"/>
        <v>41.83673469387755</v>
      </c>
      <c r="H14" s="10">
        <f t="shared" si="1"/>
        <v>65.59766763848395</v>
      </c>
      <c r="I14" s="11">
        <f t="shared" si="2"/>
        <v>53.71720116618076</v>
      </c>
    </row>
    <row r="15" spans="1:9" ht="14.25" thickBot="1" thickTop="1">
      <c r="A15" s="5">
        <v>10</v>
      </c>
      <c r="B15" s="6" t="s">
        <v>7</v>
      </c>
      <c r="C15" s="5" t="s">
        <v>92</v>
      </c>
      <c r="D15" s="7" t="s">
        <v>9</v>
      </c>
      <c r="E15" s="8">
        <v>0.024050925925925924</v>
      </c>
      <c r="F15" s="12">
        <v>0.03125</v>
      </c>
      <c r="G15" s="10">
        <f t="shared" si="0"/>
        <v>40.816326530612244</v>
      </c>
      <c r="H15" s="10">
        <f t="shared" si="1"/>
        <v>64.96631376323388</v>
      </c>
      <c r="I15" s="11">
        <f t="shared" si="2"/>
        <v>52.891320146923064</v>
      </c>
    </row>
    <row r="16" spans="1:9" ht="14.25" thickBot="1" thickTop="1">
      <c r="A16" s="5">
        <v>11</v>
      </c>
      <c r="B16" s="6" t="s">
        <v>7</v>
      </c>
      <c r="C16" s="5" t="s">
        <v>90</v>
      </c>
      <c r="D16" s="7" t="s">
        <v>8</v>
      </c>
      <c r="E16" s="8">
        <v>0.024293981481481482</v>
      </c>
      <c r="F16" s="12">
        <v>0.03125</v>
      </c>
      <c r="G16" s="10">
        <f t="shared" si="0"/>
        <v>39.79591836734694</v>
      </c>
      <c r="H16" s="10">
        <f t="shared" si="1"/>
        <v>64.31634111481658</v>
      </c>
      <c r="I16" s="11">
        <f t="shared" si="2"/>
        <v>52.05612974108176</v>
      </c>
    </row>
    <row r="17" spans="1:9" ht="14.25" thickBot="1" thickTop="1">
      <c r="A17" s="5">
        <v>12</v>
      </c>
      <c r="B17" s="6" t="s">
        <v>7</v>
      </c>
      <c r="C17" s="5" t="s">
        <v>143</v>
      </c>
      <c r="D17" s="7" t="s">
        <v>13</v>
      </c>
      <c r="E17" s="8">
        <v>0.024907407407407406</v>
      </c>
      <c r="F17" s="12">
        <v>0.03125</v>
      </c>
      <c r="G17" s="10">
        <f t="shared" si="0"/>
        <v>38.775510204081634</v>
      </c>
      <c r="H17" s="10">
        <f t="shared" si="1"/>
        <v>62.73234200743495</v>
      </c>
      <c r="I17" s="11">
        <f t="shared" si="2"/>
        <v>50.753926105758296</v>
      </c>
    </row>
    <row r="18" spans="1:9" ht="14.25" thickBot="1" thickTop="1">
      <c r="A18" s="5">
        <v>13</v>
      </c>
      <c r="B18" s="6" t="s">
        <v>7</v>
      </c>
      <c r="C18" s="5" t="s">
        <v>98</v>
      </c>
      <c r="D18" s="7" t="s">
        <v>10</v>
      </c>
      <c r="E18" s="8">
        <v>0.0256712962962963</v>
      </c>
      <c r="F18" s="12">
        <v>0.03125</v>
      </c>
      <c r="G18" s="10">
        <f t="shared" si="0"/>
        <v>37.755102040816325</v>
      </c>
      <c r="H18" s="10">
        <f t="shared" si="1"/>
        <v>60.86564472497745</v>
      </c>
      <c r="I18" s="11">
        <f t="shared" si="2"/>
        <v>49.310373382896884</v>
      </c>
    </row>
    <row r="19" spans="1:9" ht="14.25" thickBot="1" thickTop="1">
      <c r="A19" s="5">
        <v>14</v>
      </c>
      <c r="B19" s="6" t="s">
        <v>7</v>
      </c>
      <c r="C19" s="5" t="s">
        <v>33</v>
      </c>
      <c r="D19" s="7" t="s">
        <v>9</v>
      </c>
      <c r="E19" s="8">
        <v>0.02621527777777778</v>
      </c>
      <c r="F19" s="12">
        <v>0.03125</v>
      </c>
      <c r="G19" s="10">
        <f t="shared" si="0"/>
        <v>36.734693877551024</v>
      </c>
      <c r="H19" s="10">
        <f t="shared" si="1"/>
        <v>59.602649006622514</v>
      </c>
      <c r="I19" s="11">
        <f t="shared" si="2"/>
        <v>48.16867144208677</v>
      </c>
    </row>
    <row r="20" spans="1:9" ht="14.25" thickBot="1" thickTop="1">
      <c r="A20" s="5">
        <v>15</v>
      </c>
      <c r="B20" s="6" t="s">
        <v>7</v>
      </c>
      <c r="C20" s="5" t="s">
        <v>144</v>
      </c>
      <c r="D20" s="7" t="s">
        <v>17</v>
      </c>
      <c r="E20" s="8">
        <v>0.026261574074074076</v>
      </c>
      <c r="F20" s="12">
        <v>0.03125</v>
      </c>
      <c r="G20" s="10">
        <f t="shared" si="0"/>
        <v>35.714285714285715</v>
      </c>
      <c r="H20" s="10">
        <f t="shared" si="1"/>
        <v>59.49757602468048</v>
      </c>
      <c r="I20" s="11">
        <f t="shared" si="2"/>
        <v>47.605930869483096</v>
      </c>
    </row>
    <row r="21" spans="1:9" ht="14.25" thickBot="1" thickTop="1">
      <c r="A21" s="5">
        <v>16</v>
      </c>
      <c r="B21" s="6" t="s">
        <v>7</v>
      </c>
      <c r="C21" s="5" t="s">
        <v>145</v>
      </c>
      <c r="D21" s="7" t="s">
        <v>14</v>
      </c>
      <c r="E21" s="8">
        <v>0.02659722222222222</v>
      </c>
      <c r="F21" s="12">
        <v>0.03125</v>
      </c>
      <c r="G21" s="10">
        <f t="shared" si="0"/>
        <v>34.69387755102041</v>
      </c>
      <c r="H21" s="10">
        <f t="shared" si="1"/>
        <v>58.7467362924282</v>
      </c>
      <c r="I21" s="11">
        <f t="shared" si="2"/>
        <v>46.7203069217243</v>
      </c>
    </row>
    <row r="22" spans="1:9" ht="14.25" thickBot="1" thickTop="1">
      <c r="A22" s="5">
        <v>17</v>
      </c>
      <c r="B22" s="6" t="s">
        <v>7</v>
      </c>
      <c r="C22" s="5" t="s">
        <v>103</v>
      </c>
      <c r="D22" s="7" t="s">
        <v>11</v>
      </c>
      <c r="E22" s="8">
        <v>0.02681712962962963</v>
      </c>
      <c r="F22" s="12">
        <v>0.03125</v>
      </c>
      <c r="G22" s="10">
        <f t="shared" si="0"/>
        <v>33.673469387755105</v>
      </c>
      <c r="H22" s="10">
        <f t="shared" si="1"/>
        <v>58.26499784203711</v>
      </c>
      <c r="I22" s="11">
        <f t="shared" si="2"/>
        <v>45.96923361489611</v>
      </c>
    </row>
    <row r="23" spans="1:9" ht="14.25" thickBot="1" thickTop="1">
      <c r="A23" s="5">
        <v>18</v>
      </c>
      <c r="B23" s="6" t="s">
        <v>7</v>
      </c>
      <c r="C23" s="5" t="s">
        <v>146</v>
      </c>
      <c r="D23" s="7" t="s">
        <v>12</v>
      </c>
      <c r="E23" s="8">
        <v>0.027164351851851853</v>
      </c>
      <c r="F23" s="12">
        <v>0.03125</v>
      </c>
      <c r="G23" s="10">
        <f t="shared" si="0"/>
        <v>32.6530612244898</v>
      </c>
      <c r="H23" s="10">
        <f t="shared" si="1"/>
        <v>57.52023860247124</v>
      </c>
      <c r="I23" s="11">
        <f t="shared" si="2"/>
        <v>45.086649913480514</v>
      </c>
    </row>
    <row r="24" spans="1:9" ht="14.25" thickBot="1" thickTop="1">
      <c r="A24" s="5">
        <v>19</v>
      </c>
      <c r="B24" s="6" t="s">
        <v>7</v>
      </c>
      <c r="C24" s="5" t="s">
        <v>48</v>
      </c>
      <c r="D24" s="7" t="s">
        <v>11</v>
      </c>
      <c r="E24" s="8">
        <v>0.027291666666666662</v>
      </c>
      <c r="F24" s="12">
        <v>0.03125</v>
      </c>
      <c r="G24" s="10">
        <f t="shared" si="0"/>
        <v>31.63265306122449</v>
      </c>
      <c r="H24" s="10">
        <f t="shared" si="1"/>
        <v>57.25190839694657</v>
      </c>
      <c r="I24" s="11">
        <f t="shared" si="2"/>
        <v>44.44228072908553</v>
      </c>
    </row>
    <row r="25" spans="1:9" ht="14.25" thickBot="1" thickTop="1">
      <c r="A25" s="5">
        <v>20</v>
      </c>
      <c r="B25" s="6" t="s">
        <v>7</v>
      </c>
      <c r="C25" s="5" t="s">
        <v>16</v>
      </c>
      <c r="D25" s="7" t="s">
        <v>17</v>
      </c>
      <c r="E25" s="8">
        <v>0.027407407407407408</v>
      </c>
      <c r="F25" s="12">
        <v>0.03125</v>
      </c>
      <c r="G25" s="10">
        <f t="shared" si="0"/>
        <v>30.612244897959183</v>
      </c>
      <c r="H25" s="10">
        <f t="shared" si="1"/>
        <v>57.01013513513513</v>
      </c>
      <c r="I25" s="11">
        <f t="shared" si="2"/>
        <v>43.81119001654716</v>
      </c>
    </row>
    <row r="26" spans="1:9" ht="14.25" thickBot="1" thickTop="1">
      <c r="A26" s="5">
        <v>21</v>
      </c>
      <c r="B26" s="6" t="s">
        <v>7</v>
      </c>
      <c r="C26" s="5" t="s">
        <v>70</v>
      </c>
      <c r="D26" s="7" t="s">
        <v>13</v>
      </c>
      <c r="E26" s="8">
        <v>0.028182870370370372</v>
      </c>
      <c r="F26" s="12">
        <v>0.03125</v>
      </c>
      <c r="G26" s="10">
        <f t="shared" si="0"/>
        <v>29.591836734693878</v>
      </c>
      <c r="H26" s="10">
        <f t="shared" si="1"/>
        <v>55.441478439425055</v>
      </c>
      <c r="I26" s="11">
        <f t="shared" si="2"/>
        <v>42.51665758705947</v>
      </c>
    </row>
    <row r="27" spans="1:9" ht="14.25" thickBot="1" thickTop="1">
      <c r="A27" s="5">
        <v>22</v>
      </c>
      <c r="B27" s="6" t="s">
        <v>7</v>
      </c>
      <c r="C27" s="5" t="s">
        <v>147</v>
      </c>
      <c r="D27" s="7" t="s">
        <v>12</v>
      </c>
      <c r="E27" s="8">
        <v>0.02820601851851852</v>
      </c>
      <c r="F27" s="12">
        <v>0.03125</v>
      </c>
      <c r="G27" s="10">
        <f t="shared" si="0"/>
        <v>28.571428571428573</v>
      </c>
      <c r="H27" s="10">
        <f t="shared" si="1"/>
        <v>55.3959786622897</v>
      </c>
      <c r="I27" s="11">
        <f t="shared" si="2"/>
        <v>41.98370361685914</v>
      </c>
    </row>
    <row r="28" spans="1:9" ht="14.25" thickBot="1" thickTop="1">
      <c r="A28" s="5">
        <v>23</v>
      </c>
      <c r="B28" s="6" t="s">
        <v>7</v>
      </c>
      <c r="C28" s="5" t="s">
        <v>148</v>
      </c>
      <c r="D28" s="7" t="s">
        <v>13</v>
      </c>
      <c r="E28" s="8">
        <v>0.028287037037037038</v>
      </c>
      <c r="F28" s="12">
        <v>0.03125</v>
      </c>
      <c r="G28" s="10">
        <f t="shared" si="0"/>
        <v>27.551020408163264</v>
      </c>
      <c r="H28" s="10">
        <f t="shared" si="1"/>
        <v>55.237315875613746</v>
      </c>
      <c r="I28" s="11">
        <f t="shared" si="2"/>
        <v>41.39416814188851</v>
      </c>
    </row>
    <row r="29" spans="1:9" ht="14.25" thickBot="1" thickTop="1">
      <c r="A29" s="5">
        <v>24</v>
      </c>
      <c r="B29" s="6" t="s">
        <v>7</v>
      </c>
      <c r="C29" s="5" t="s">
        <v>108</v>
      </c>
      <c r="D29" s="7" t="s">
        <v>12</v>
      </c>
      <c r="E29" s="8">
        <v>0.02836805555555556</v>
      </c>
      <c r="F29" s="12">
        <v>0.03125</v>
      </c>
      <c r="G29" s="10">
        <f t="shared" si="0"/>
        <v>26.53061224489796</v>
      </c>
      <c r="H29" s="10">
        <f t="shared" si="1"/>
        <v>55.079559363525085</v>
      </c>
      <c r="I29" s="11">
        <f t="shared" si="2"/>
        <v>40.80508580421152</v>
      </c>
    </row>
    <row r="30" spans="1:9" ht="14.25" thickBot="1" thickTop="1">
      <c r="A30" s="5">
        <v>25</v>
      </c>
      <c r="B30" s="6" t="s">
        <v>7</v>
      </c>
      <c r="C30" s="5" t="s">
        <v>149</v>
      </c>
      <c r="D30" s="7" t="s">
        <v>9</v>
      </c>
      <c r="E30" s="8">
        <v>0.028981481481481483</v>
      </c>
      <c r="F30" s="12">
        <v>0.03125</v>
      </c>
      <c r="G30" s="10">
        <f t="shared" si="0"/>
        <v>25.510204081632654</v>
      </c>
      <c r="H30" s="10">
        <f t="shared" si="1"/>
        <v>53.91373801916932</v>
      </c>
      <c r="I30" s="11">
        <f t="shared" si="2"/>
        <v>39.71197105040099</v>
      </c>
    </row>
    <row r="31" spans="1:9" ht="14.25" thickBot="1" thickTop="1">
      <c r="A31" s="5">
        <v>26</v>
      </c>
      <c r="B31" s="6" t="s">
        <v>7</v>
      </c>
      <c r="C31" s="5" t="s">
        <v>73</v>
      </c>
      <c r="D31" s="7" t="s">
        <v>12</v>
      </c>
      <c r="E31" s="8">
        <v>0.029039351851851854</v>
      </c>
      <c r="F31" s="12">
        <v>0.03125</v>
      </c>
      <c r="G31" s="10">
        <f t="shared" si="0"/>
        <v>24.48979591836735</v>
      </c>
      <c r="H31" s="10">
        <f t="shared" si="1"/>
        <v>53.806297329613386</v>
      </c>
      <c r="I31" s="11">
        <f t="shared" si="2"/>
        <v>39.14804662399037</v>
      </c>
    </row>
    <row r="32" spans="1:9" ht="14.25" thickBot="1" thickTop="1">
      <c r="A32" s="5">
        <v>27</v>
      </c>
      <c r="B32" s="6" t="s">
        <v>7</v>
      </c>
      <c r="C32" s="5" t="s">
        <v>150</v>
      </c>
      <c r="D32" s="7" t="s">
        <v>43</v>
      </c>
      <c r="E32" s="8">
        <v>0.02936342592592592</v>
      </c>
      <c r="F32" s="12">
        <v>0.03125</v>
      </c>
      <c r="G32" s="10">
        <f t="shared" si="0"/>
        <v>23.46938775510204</v>
      </c>
      <c r="H32" s="10">
        <f t="shared" si="1"/>
        <v>53.21245565628696</v>
      </c>
      <c r="I32" s="11">
        <f t="shared" si="2"/>
        <v>38.3409217056945</v>
      </c>
    </row>
    <row r="33" spans="1:9" ht="14.25" thickBot="1" thickTop="1">
      <c r="A33" s="5">
        <v>28</v>
      </c>
      <c r="B33" s="6" t="s">
        <v>7</v>
      </c>
      <c r="C33" s="19" t="s">
        <v>151</v>
      </c>
      <c r="D33" s="12" t="s">
        <v>9</v>
      </c>
      <c r="E33" s="8">
        <v>0.029375</v>
      </c>
      <c r="F33" s="12">
        <v>0.03125</v>
      </c>
      <c r="G33" s="10">
        <f t="shared" si="0"/>
        <v>22.448979591836736</v>
      </c>
      <c r="H33" s="10">
        <f t="shared" si="1"/>
        <v>53.191489361702125</v>
      </c>
      <c r="I33" s="11">
        <f t="shared" si="2"/>
        <v>37.82023447676943</v>
      </c>
    </row>
    <row r="34" spans="1:9" ht="14.25" thickBot="1" thickTop="1">
      <c r="A34" s="5">
        <v>29</v>
      </c>
      <c r="B34" s="6" t="s">
        <v>7</v>
      </c>
      <c r="C34" s="19" t="s">
        <v>152</v>
      </c>
      <c r="D34" s="12" t="s">
        <v>13</v>
      </c>
      <c r="E34" s="8">
        <v>0.029456018518518517</v>
      </c>
      <c r="F34" s="12">
        <v>0.03125</v>
      </c>
      <c r="G34" s="10">
        <f t="shared" si="0"/>
        <v>21.42857142857143</v>
      </c>
      <c r="H34" s="10">
        <f t="shared" si="1"/>
        <v>53.04518664047152</v>
      </c>
      <c r="I34" s="11">
        <f t="shared" si="2"/>
        <v>37.23687903452148</v>
      </c>
    </row>
    <row r="35" spans="1:9" ht="14.25" thickBot="1" thickTop="1">
      <c r="A35" s="5">
        <v>30</v>
      </c>
      <c r="B35" s="6" t="s">
        <v>7</v>
      </c>
      <c r="C35" s="5" t="s">
        <v>122</v>
      </c>
      <c r="D35" s="7" t="s">
        <v>9</v>
      </c>
      <c r="E35" s="8">
        <v>0.02946759259259259</v>
      </c>
      <c r="F35" s="12">
        <v>0.03125</v>
      </c>
      <c r="G35" s="10">
        <f t="shared" si="0"/>
        <v>20.408163265306122</v>
      </c>
      <c r="H35" s="10">
        <f t="shared" si="1"/>
        <v>53.024351924587585</v>
      </c>
      <c r="I35" s="11">
        <f t="shared" si="2"/>
        <v>36.71625759494685</v>
      </c>
    </row>
    <row r="36" spans="1:9" ht="14.25" thickBot="1" thickTop="1">
      <c r="A36" s="5">
        <v>31</v>
      </c>
      <c r="B36" s="6" t="s">
        <v>7</v>
      </c>
      <c r="C36" s="5" t="s">
        <v>153</v>
      </c>
      <c r="D36" s="7" t="s">
        <v>10</v>
      </c>
      <c r="E36" s="8">
        <v>0.029699074074074072</v>
      </c>
      <c r="F36" s="12">
        <v>0.03125</v>
      </c>
      <c r="G36" s="10">
        <f t="shared" si="0"/>
        <v>19.387755102040817</v>
      </c>
      <c r="H36" s="10">
        <f t="shared" si="1"/>
        <v>52.61106780982073</v>
      </c>
      <c r="I36" s="11">
        <f t="shared" si="2"/>
        <v>35.999411455930776</v>
      </c>
    </row>
    <row r="37" spans="1:9" ht="14.25" thickBot="1" thickTop="1">
      <c r="A37" s="5">
        <v>32</v>
      </c>
      <c r="B37" s="6" t="s">
        <v>7</v>
      </c>
      <c r="C37" s="5" t="s">
        <v>124</v>
      </c>
      <c r="D37" s="7" t="s">
        <v>9</v>
      </c>
      <c r="E37" s="8">
        <v>0.02991898148148148</v>
      </c>
      <c r="F37" s="12">
        <v>0.03125</v>
      </c>
      <c r="G37" s="10">
        <f t="shared" si="0"/>
        <v>18.367346938775512</v>
      </c>
      <c r="H37" s="10">
        <f t="shared" si="1"/>
        <v>52.22437137330754</v>
      </c>
      <c r="I37" s="11">
        <f t="shared" si="2"/>
        <v>35.29585915604153</v>
      </c>
    </row>
    <row r="38" spans="1:9" ht="14.25" thickBot="1" thickTop="1">
      <c r="A38" s="5">
        <v>33</v>
      </c>
      <c r="B38" s="6" t="s">
        <v>7</v>
      </c>
      <c r="C38" s="5" t="s">
        <v>123</v>
      </c>
      <c r="D38" s="7" t="s">
        <v>8</v>
      </c>
      <c r="E38" s="8">
        <v>0.030347222222222223</v>
      </c>
      <c r="F38" s="12">
        <v>0.03125</v>
      </c>
      <c r="G38" s="10">
        <f aca="true" t="shared" si="3" ref="G38:G54">(50/49)*(50-A38)</f>
        <v>17.346938775510203</v>
      </c>
      <c r="H38" s="10">
        <f aca="true" t="shared" si="4" ref="H38:H54">F38/E38*50</f>
        <v>51.48741418764302</v>
      </c>
      <c r="I38" s="11">
        <f aca="true" t="shared" si="5" ref="I38:I54">(G38+H38)/2</f>
        <v>34.41717648157661</v>
      </c>
    </row>
    <row r="39" spans="1:9" ht="14.25" thickBot="1" thickTop="1">
      <c r="A39" s="5">
        <v>34</v>
      </c>
      <c r="B39" s="6" t="s">
        <v>7</v>
      </c>
      <c r="C39" s="5" t="s">
        <v>154</v>
      </c>
      <c r="D39" s="7" t="s">
        <v>13</v>
      </c>
      <c r="E39" s="8">
        <v>0.030648148148148147</v>
      </c>
      <c r="F39" s="12">
        <v>0.03125</v>
      </c>
      <c r="G39" s="10">
        <f t="shared" si="3"/>
        <v>16.3265306122449</v>
      </c>
      <c r="H39" s="10">
        <f t="shared" si="4"/>
        <v>50.981873111782484</v>
      </c>
      <c r="I39" s="11">
        <f t="shared" si="5"/>
        <v>33.65420186201369</v>
      </c>
    </row>
    <row r="40" spans="1:9" ht="14.25" thickBot="1" thickTop="1">
      <c r="A40" s="5">
        <v>35</v>
      </c>
      <c r="B40" s="6" t="s">
        <v>7</v>
      </c>
      <c r="C40" s="5" t="s">
        <v>155</v>
      </c>
      <c r="D40" s="7" t="s">
        <v>10</v>
      </c>
      <c r="E40" s="8">
        <v>0.03135416666666666</v>
      </c>
      <c r="F40" s="12">
        <v>0.03125</v>
      </c>
      <c r="G40" s="10">
        <f t="shared" si="3"/>
        <v>15.306122448979592</v>
      </c>
      <c r="H40" s="10">
        <f t="shared" si="4"/>
        <v>49.83388704318937</v>
      </c>
      <c r="I40" s="11">
        <f t="shared" si="5"/>
        <v>32.57000474608448</v>
      </c>
    </row>
    <row r="41" spans="1:9" ht="14.25" thickBot="1" thickTop="1">
      <c r="A41" s="5">
        <v>36</v>
      </c>
      <c r="B41" s="6" t="s">
        <v>7</v>
      </c>
      <c r="C41" s="5" t="s">
        <v>116</v>
      </c>
      <c r="D41" s="7" t="s">
        <v>8</v>
      </c>
      <c r="E41" s="8">
        <v>0.03193287037037037</v>
      </c>
      <c r="F41" s="12">
        <v>0.03125</v>
      </c>
      <c r="G41" s="10">
        <f t="shared" si="3"/>
        <v>14.285714285714286</v>
      </c>
      <c r="H41" s="10">
        <f t="shared" si="4"/>
        <v>48.930772018847414</v>
      </c>
      <c r="I41" s="11">
        <f t="shared" si="5"/>
        <v>31.60824315228085</v>
      </c>
    </row>
    <row r="42" spans="1:9" ht="14.25" thickBot="1" thickTop="1">
      <c r="A42" s="5">
        <v>37</v>
      </c>
      <c r="B42" s="6" t="s">
        <v>7</v>
      </c>
      <c r="C42" s="5" t="s">
        <v>27</v>
      </c>
      <c r="D42" s="7" t="s">
        <v>17</v>
      </c>
      <c r="E42" s="8">
        <v>0.03204861111111111</v>
      </c>
      <c r="F42" s="12">
        <v>0.03125</v>
      </c>
      <c r="G42" s="10">
        <f t="shared" si="3"/>
        <v>13.26530612244898</v>
      </c>
      <c r="H42" s="10">
        <f t="shared" si="4"/>
        <v>48.75406283856988</v>
      </c>
      <c r="I42" s="11">
        <f t="shared" si="5"/>
        <v>31.009684480509428</v>
      </c>
    </row>
    <row r="43" spans="1:9" ht="14.25" thickBot="1" thickTop="1">
      <c r="A43" s="5">
        <v>38</v>
      </c>
      <c r="B43" s="6" t="s">
        <v>7</v>
      </c>
      <c r="C43" s="5" t="s">
        <v>118</v>
      </c>
      <c r="D43" s="7" t="s">
        <v>9</v>
      </c>
      <c r="E43" s="8">
        <v>0.032407407407407406</v>
      </c>
      <c r="F43" s="12">
        <v>0.03125</v>
      </c>
      <c r="G43" s="10">
        <f t="shared" si="3"/>
        <v>12.244897959183675</v>
      </c>
      <c r="H43" s="10">
        <f t="shared" si="4"/>
        <v>48.214285714285715</v>
      </c>
      <c r="I43" s="11">
        <f t="shared" si="5"/>
        <v>30.229591836734695</v>
      </c>
    </row>
    <row r="44" spans="1:9" ht="14.25" thickBot="1" thickTop="1">
      <c r="A44" s="5">
        <v>39</v>
      </c>
      <c r="B44" s="6" t="s">
        <v>7</v>
      </c>
      <c r="C44" s="5" t="s">
        <v>104</v>
      </c>
      <c r="D44" s="7" t="s">
        <v>9</v>
      </c>
      <c r="E44" s="8">
        <v>0.034074074074074076</v>
      </c>
      <c r="F44" s="12">
        <v>0.03125</v>
      </c>
      <c r="G44" s="10">
        <f t="shared" si="3"/>
        <v>11.224489795918368</v>
      </c>
      <c r="H44" s="10">
        <f t="shared" si="4"/>
        <v>45.85597826086956</v>
      </c>
      <c r="I44" s="11">
        <f t="shared" si="5"/>
        <v>28.540234028393964</v>
      </c>
    </row>
    <row r="45" spans="1:9" ht="14.25" thickBot="1" thickTop="1">
      <c r="A45" s="5">
        <v>40</v>
      </c>
      <c r="B45" s="6" t="s">
        <v>7</v>
      </c>
      <c r="C45" s="5" t="s">
        <v>45</v>
      </c>
      <c r="D45" s="7" t="s">
        <v>14</v>
      </c>
      <c r="E45" s="8">
        <v>0.034212962962962966</v>
      </c>
      <c r="F45" s="12">
        <v>0.03125</v>
      </c>
      <c r="G45" s="10">
        <f t="shared" si="3"/>
        <v>10.204081632653061</v>
      </c>
      <c r="H45" s="10">
        <f t="shared" si="4"/>
        <v>45.66982408660352</v>
      </c>
      <c r="I45" s="11">
        <f t="shared" si="5"/>
        <v>27.936952859628292</v>
      </c>
    </row>
    <row r="46" spans="1:9" ht="14.25" thickBot="1" thickTop="1">
      <c r="A46" s="5">
        <v>41</v>
      </c>
      <c r="B46" s="6" t="s">
        <v>7</v>
      </c>
      <c r="C46" s="5" t="s">
        <v>78</v>
      </c>
      <c r="D46" s="7" t="s">
        <v>8</v>
      </c>
      <c r="E46" s="8">
        <v>0.03456018518518519</v>
      </c>
      <c r="F46" s="12">
        <v>0.03125</v>
      </c>
      <c r="G46" s="10">
        <f t="shared" si="3"/>
        <v>9.183673469387756</v>
      </c>
      <c r="H46" s="10">
        <f t="shared" si="4"/>
        <v>45.21098459477562</v>
      </c>
      <c r="I46" s="11">
        <f t="shared" si="5"/>
        <v>27.197329032081687</v>
      </c>
    </row>
    <row r="47" spans="1:9" ht="14.25" thickBot="1" thickTop="1">
      <c r="A47" s="5">
        <v>42</v>
      </c>
      <c r="B47" s="6" t="s">
        <v>7</v>
      </c>
      <c r="C47" s="5" t="s">
        <v>156</v>
      </c>
      <c r="D47" s="7" t="s">
        <v>13</v>
      </c>
      <c r="E47" s="8">
        <v>0.034768518518518525</v>
      </c>
      <c r="F47" s="12">
        <v>0.03125</v>
      </c>
      <c r="G47" s="10">
        <f t="shared" si="3"/>
        <v>8.16326530612245</v>
      </c>
      <c r="H47" s="10">
        <f t="shared" si="4"/>
        <v>44.94007989347536</v>
      </c>
      <c r="I47" s="11">
        <f t="shared" si="5"/>
        <v>26.551672599798902</v>
      </c>
    </row>
    <row r="48" spans="1:9" ht="14.25" thickBot="1" thickTop="1">
      <c r="A48" s="5">
        <v>43</v>
      </c>
      <c r="B48" s="6" t="s">
        <v>7</v>
      </c>
      <c r="C48" s="5" t="s">
        <v>157</v>
      </c>
      <c r="D48" s="7" t="s">
        <v>13</v>
      </c>
      <c r="E48" s="8">
        <v>0.03479166666666667</v>
      </c>
      <c r="F48" s="12">
        <v>0.03125</v>
      </c>
      <c r="G48" s="10">
        <f t="shared" si="3"/>
        <v>7.142857142857143</v>
      </c>
      <c r="H48" s="10">
        <f t="shared" si="4"/>
        <v>44.91017964071855</v>
      </c>
      <c r="I48" s="11">
        <f t="shared" si="5"/>
        <v>26.02651839178785</v>
      </c>
    </row>
    <row r="49" spans="1:9" ht="14.25" thickBot="1" thickTop="1">
      <c r="A49" s="5">
        <v>44</v>
      </c>
      <c r="B49" s="6" t="s">
        <v>7</v>
      </c>
      <c r="C49" s="5" t="s">
        <v>77</v>
      </c>
      <c r="D49" s="7" t="s">
        <v>43</v>
      </c>
      <c r="E49" s="8">
        <v>0.03525462962962963</v>
      </c>
      <c r="F49" s="12">
        <v>0.03125</v>
      </c>
      <c r="G49" s="10">
        <f t="shared" si="3"/>
        <v>6.122448979591837</v>
      </c>
      <c r="H49" s="10">
        <f t="shared" si="4"/>
        <v>44.3204202232436</v>
      </c>
      <c r="I49" s="11">
        <f t="shared" si="5"/>
        <v>25.22143460141772</v>
      </c>
    </row>
    <row r="50" spans="1:9" ht="14.25" thickBot="1" thickTop="1">
      <c r="A50" s="5">
        <v>45</v>
      </c>
      <c r="B50" s="6" t="s">
        <v>7</v>
      </c>
      <c r="C50" s="5" t="s">
        <v>158</v>
      </c>
      <c r="D50" s="7" t="s">
        <v>13</v>
      </c>
      <c r="E50" s="8">
        <v>0.03640046296296296</v>
      </c>
      <c r="F50" s="12">
        <v>0.03125</v>
      </c>
      <c r="G50" s="10">
        <f t="shared" si="3"/>
        <v>5.1020408163265305</v>
      </c>
      <c r="H50" s="10">
        <f t="shared" si="4"/>
        <v>42.92527821939587</v>
      </c>
      <c r="I50" s="11">
        <f t="shared" si="5"/>
        <v>24.0136595178612</v>
      </c>
    </row>
    <row r="51" spans="1:9" ht="14.25" thickBot="1" thickTop="1">
      <c r="A51" s="5">
        <v>46</v>
      </c>
      <c r="B51" s="6" t="s">
        <v>7</v>
      </c>
      <c r="C51" s="5" t="s">
        <v>159</v>
      </c>
      <c r="D51" s="7" t="s">
        <v>9</v>
      </c>
      <c r="E51" s="8">
        <v>0.03730324074074074</v>
      </c>
      <c r="F51" s="12">
        <v>0.03125</v>
      </c>
      <c r="G51" s="10">
        <f t="shared" si="3"/>
        <v>4.081632653061225</v>
      </c>
      <c r="H51" s="10">
        <f t="shared" si="4"/>
        <v>41.88644120384735</v>
      </c>
      <c r="I51" s="11">
        <f t="shared" si="5"/>
        <v>22.984036928454287</v>
      </c>
    </row>
    <row r="52" spans="1:9" ht="14.25" thickBot="1" thickTop="1">
      <c r="A52" s="5">
        <v>47</v>
      </c>
      <c r="B52" s="6" t="s">
        <v>7</v>
      </c>
      <c r="C52" s="5" t="s">
        <v>160</v>
      </c>
      <c r="D52" s="7" t="s">
        <v>56</v>
      </c>
      <c r="E52" s="8">
        <v>0.03746527777777778</v>
      </c>
      <c r="F52" s="12">
        <v>0.03125</v>
      </c>
      <c r="G52" s="10">
        <f t="shared" si="3"/>
        <v>3.0612244897959187</v>
      </c>
      <c r="H52" s="10">
        <f t="shared" si="4"/>
        <v>41.705282669138086</v>
      </c>
      <c r="I52" s="11">
        <f t="shared" si="5"/>
        <v>22.383253579467002</v>
      </c>
    </row>
    <row r="53" spans="1:9" ht="14.25" thickBot="1" thickTop="1">
      <c r="A53" s="5">
        <v>48</v>
      </c>
      <c r="B53" s="6" t="s">
        <v>7</v>
      </c>
      <c r="C53" s="5" t="s">
        <v>161</v>
      </c>
      <c r="D53" s="7" t="s">
        <v>11</v>
      </c>
      <c r="E53" s="12">
        <v>0.042256944444444444</v>
      </c>
      <c r="F53" s="12">
        <v>0.03125</v>
      </c>
      <c r="G53" s="10">
        <f t="shared" si="3"/>
        <v>2.0408163265306123</v>
      </c>
      <c r="H53" s="10">
        <f t="shared" si="4"/>
        <v>36.976170912078885</v>
      </c>
      <c r="I53" s="11">
        <f t="shared" si="5"/>
        <v>19.508493619304748</v>
      </c>
    </row>
    <row r="54" spans="1:9" ht="14.25" thickBot="1" thickTop="1">
      <c r="A54" s="5">
        <v>49</v>
      </c>
      <c r="B54" s="6" t="s">
        <v>7</v>
      </c>
      <c r="C54" s="5" t="s">
        <v>133</v>
      </c>
      <c r="D54" s="7" t="s">
        <v>56</v>
      </c>
      <c r="E54" s="12">
        <v>0.04396990740740741</v>
      </c>
      <c r="F54" s="12">
        <v>0.03125</v>
      </c>
      <c r="G54" s="10">
        <f t="shared" si="3"/>
        <v>1.0204081632653061</v>
      </c>
      <c r="H54" s="10">
        <f t="shared" si="4"/>
        <v>35.53566728086338</v>
      </c>
      <c r="I54" s="11">
        <f t="shared" si="5"/>
        <v>18.278037722064344</v>
      </c>
    </row>
    <row r="55" spans="1:9" ht="19.5" thickBot="1" thickTop="1">
      <c r="A55" s="20" t="s">
        <v>30</v>
      </c>
      <c r="B55" s="20"/>
      <c r="C55" s="20"/>
      <c r="D55" s="20"/>
      <c r="E55" s="20"/>
      <c r="F55" s="20"/>
      <c r="G55" s="20"/>
      <c r="H55" s="20"/>
      <c r="I55" s="20"/>
    </row>
    <row r="56" spans="1:9" ht="14.25" thickBot="1" thickTop="1">
      <c r="A56" s="5">
        <v>1</v>
      </c>
      <c r="B56" s="6" t="s">
        <v>7</v>
      </c>
      <c r="C56" s="5" t="s">
        <v>117</v>
      </c>
      <c r="D56" s="7" t="s">
        <v>18</v>
      </c>
      <c r="E56" s="8">
        <v>0.03037037037037037</v>
      </c>
      <c r="F56" s="12">
        <v>0.03125</v>
      </c>
      <c r="G56" s="10">
        <f>(50/25)*(26-A56)</f>
        <v>50</v>
      </c>
      <c r="H56" s="10">
        <f>F56/E56*50</f>
        <v>51.44817073170732</v>
      </c>
      <c r="I56" s="11">
        <f>(G56+H56)/2</f>
        <v>50.72408536585366</v>
      </c>
    </row>
    <row r="57" spans="1:9" ht="14.25" thickBot="1" thickTop="1">
      <c r="A57" s="5">
        <v>2</v>
      </c>
      <c r="B57" s="6" t="s">
        <v>7</v>
      </c>
      <c r="C57" s="5" t="s">
        <v>162</v>
      </c>
      <c r="D57" s="7" t="s">
        <v>21</v>
      </c>
      <c r="E57" s="8">
        <v>0.03805555555555556</v>
      </c>
      <c r="F57" s="12">
        <v>0.03125</v>
      </c>
      <c r="G57" s="10">
        <f>(50/25)*(26-A57)</f>
        <v>48</v>
      </c>
      <c r="H57" s="10">
        <f>F57/E57*50</f>
        <v>41.05839416058394</v>
      </c>
      <c r="I57" s="11">
        <f>(G57+H57)/2</f>
        <v>44.529197080291965</v>
      </c>
    </row>
    <row r="58" spans="1:9" ht="14.25" thickBot="1" thickTop="1">
      <c r="A58" s="5">
        <v>3</v>
      </c>
      <c r="B58" s="6" t="s">
        <v>7</v>
      </c>
      <c r="C58" s="5" t="s">
        <v>163</v>
      </c>
      <c r="D58" s="7" t="s">
        <v>21</v>
      </c>
      <c r="E58" s="8">
        <v>0.03855324074074074</v>
      </c>
      <c r="F58" s="12">
        <v>0.03125</v>
      </c>
      <c r="G58" s="10">
        <f>(50/25)*(26-A58)</f>
        <v>46</v>
      </c>
      <c r="H58" s="10">
        <f>F58/E58*50</f>
        <v>40.52836985890123</v>
      </c>
      <c r="I58" s="11">
        <f>(G58+H58)/2</f>
        <v>43.264184929450614</v>
      </c>
    </row>
    <row r="59" ht="13.5" thickTop="1"/>
  </sheetData>
  <sheetProtection/>
  <mergeCells count="9">
    <mergeCell ref="A55:I55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52">
      <selection activeCell="K28" sqref="K28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164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59</v>
      </c>
      <c r="D6" s="7" t="s">
        <v>8</v>
      </c>
      <c r="E6" s="8">
        <v>0.02045138888888889</v>
      </c>
      <c r="F6" s="12">
        <v>0.03125</v>
      </c>
      <c r="G6" s="10">
        <f aca="true" t="shared" si="0" ref="G6:G37">(50/78)*(79-A6)</f>
        <v>50.00000000000001</v>
      </c>
      <c r="H6" s="10">
        <f aca="true" t="shared" si="1" ref="H6:H37">F6/E6*50</f>
        <v>76.4006791171477</v>
      </c>
      <c r="I6" s="11">
        <f aca="true" t="shared" si="2" ref="I6:I37">(G6+H6)/2</f>
        <v>63.20033955857386</v>
      </c>
    </row>
    <row r="7" spans="1:9" ht="14.25" thickBot="1" thickTop="1">
      <c r="A7" s="5">
        <v>2</v>
      </c>
      <c r="B7" s="6" t="s">
        <v>7</v>
      </c>
      <c r="C7" s="5" t="s">
        <v>37</v>
      </c>
      <c r="D7" s="7" t="s">
        <v>8</v>
      </c>
      <c r="E7" s="8">
        <v>0.021006944444444443</v>
      </c>
      <c r="F7" s="12">
        <v>0.03125</v>
      </c>
      <c r="G7" s="10">
        <f t="shared" si="0"/>
        <v>49.358974358974365</v>
      </c>
      <c r="H7" s="10">
        <f t="shared" si="1"/>
        <v>74.38016528925621</v>
      </c>
      <c r="I7" s="11">
        <f t="shared" si="2"/>
        <v>61.86956982411529</v>
      </c>
    </row>
    <row r="8" spans="1:9" ht="14.25" thickBot="1" thickTop="1">
      <c r="A8" s="5">
        <v>3</v>
      </c>
      <c r="B8" s="6" t="s">
        <v>7</v>
      </c>
      <c r="C8" s="5" t="s">
        <v>132</v>
      </c>
      <c r="D8" s="7" t="s">
        <v>9</v>
      </c>
      <c r="E8" s="8">
        <v>0.021747685185185186</v>
      </c>
      <c r="F8" s="12">
        <v>0.03125</v>
      </c>
      <c r="G8" s="10">
        <f t="shared" si="0"/>
        <v>48.71794871794872</v>
      </c>
      <c r="H8" s="10">
        <f t="shared" si="1"/>
        <v>71.84672698243747</v>
      </c>
      <c r="I8" s="11">
        <f t="shared" si="2"/>
        <v>60.2823378501931</v>
      </c>
    </row>
    <row r="9" spans="1:9" ht="14.25" thickBot="1" thickTop="1">
      <c r="A9" s="5">
        <v>4</v>
      </c>
      <c r="B9" s="6" t="s">
        <v>7</v>
      </c>
      <c r="C9" s="5" t="s">
        <v>165</v>
      </c>
      <c r="D9" s="7" t="s">
        <v>8</v>
      </c>
      <c r="E9" s="8">
        <v>0.02199074074074074</v>
      </c>
      <c r="F9" s="12">
        <v>0.03125</v>
      </c>
      <c r="G9" s="10">
        <f t="shared" si="0"/>
        <v>48.07692307692308</v>
      </c>
      <c r="H9" s="10">
        <f t="shared" si="1"/>
        <v>71.05263157894737</v>
      </c>
      <c r="I9" s="11">
        <f t="shared" si="2"/>
        <v>59.564777327935225</v>
      </c>
    </row>
    <row r="10" spans="1:9" ht="14.25" thickBot="1" thickTop="1">
      <c r="A10" s="5">
        <v>5</v>
      </c>
      <c r="B10" s="6" t="s">
        <v>7</v>
      </c>
      <c r="C10" s="5" t="s">
        <v>36</v>
      </c>
      <c r="D10" s="7" t="s">
        <v>9</v>
      </c>
      <c r="E10" s="8">
        <v>0.02226851851851852</v>
      </c>
      <c r="F10" s="12">
        <v>0.03125</v>
      </c>
      <c r="G10" s="10">
        <f t="shared" si="0"/>
        <v>47.43589743589744</v>
      </c>
      <c r="H10" s="10">
        <f t="shared" si="1"/>
        <v>70.16632016632016</v>
      </c>
      <c r="I10" s="11">
        <f t="shared" si="2"/>
        <v>58.801108801108796</v>
      </c>
    </row>
    <row r="11" spans="1:9" ht="14.25" thickBot="1" thickTop="1">
      <c r="A11" s="5">
        <v>6</v>
      </c>
      <c r="B11" s="6" t="s">
        <v>7</v>
      </c>
      <c r="C11" s="5" t="s">
        <v>141</v>
      </c>
      <c r="D11" s="12" t="s">
        <v>8</v>
      </c>
      <c r="E11" s="8">
        <v>0.022314814814814815</v>
      </c>
      <c r="F11" s="12">
        <v>0.03125</v>
      </c>
      <c r="G11" s="10">
        <f t="shared" si="0"/>
        <v>46.794871794871796</v>
      </c>
      <c r="H11" s="10">
        <f t="shared" si="1"/>
        <v>70.0207468879668</v>
      </c>
      <c r="I11" s="11">
        <f t="shared" si="2"/>
        <v>58.407809341419295</v>
      </c>
    </row>
    <row r="12" spans="1:9" ht="14.25" thickBot="1" thickTop="1">
      <c r="A12" s="5">
        <v>7</v>
      </c>
      <c r="B12" s="6" t="s">
        <v>7</v>
      </c>
      <c r="C12" s="5" t="s">
        <v>28</v>
      </c>
      <c r="D12" s="12" t="s">
        <v>9</v>
      </c>
      <c r="E12" s="8">
        <v>0.022326388888888885</v>
      </c>
      <c r="F12" s="12">
        <v>0.03125</v>
      </c>
      <c r="G12" s="10">
        <f t="shared" si="0"/>
        <v>46.15384615384616</v>
      </c>
      <c r="H12" s="10">
        <f t="shared" si="1"/>
        <v>69.98444790046658</v>
      </c>
      <c r="I12" s="11">
        <f t="shared" si="2"/>
        <v>58.06914702715637</v>
      </c>
    </row>
    <row r="13" spans="1:9" ht="14.25" thickBot="1" thickTop="1">
      <c r="A13" s="5">
        <v>8</v>
      </c>
      <c r="B13" s="6" t="s">
        <v>7</v>
      </c>
      <c r="C13" s="5" t="s">
        <v>57</v>
      </c>
      <c r="D13" s="7" t="s">
        <v>9</v>
      </c>
      <c r="E13" s="8">
        <v>0.022349537037037032</v>
      </c>
      <c r="F13" s="12">
        <v>0.03125</v>
      </c>
      <c r="G13" s="10">
        <f t="shared" si="0"/>
        <v>45.51282051282052</v>
      </c>
      <c r="H13" s="10">
        <f t="shared" si="1"/>
        <v>69.9119627136199</v>
      </c>
      <c r="I13" s="11">
        <f t="shared" si="2"/>
        <v>57.712391613220205</v>
      </c>
    </row>
    <row r="14" spans="1:9" ht="14.25" thickBot="1" thickTop="1">
      <c r="A14" s="5">
        <v>9</v>
      </c>
      <c r="B14" s="6" t="s">
        <v>7</v>
      </c>
      <c r="C14" s="9" t="s">
        <v>29</v>
      </c>
      <c r="D14" s="7" t="s">
        <v>9</v>
      </c>
      <c r="E14" s="8">
        <v>0.022673611111111113</v>
      </c>
      <c r="F14" s="12">
        <v>0.03125</v>
      </c>
      <c r="G14" s="10">
        <f t="shared" si="0"/>
        <v>44.871794871794876</v>
      </c>
      <c r="H14" s="10">
        <f t="shared" si="1"/>
        <v>68.91271056661562</v>
      </c>
      <c r="I14" s="11">
        <f t="shared" si="2"/>
        <v>56.892252719205246</v>
      </c>
    </row>
    <row r="15" spans="1:9" ht="14.25" thickBot="1" thickTop="1">
      <c r="A15" s="5">
        <v>10</v>
      </c>
      <c r="B15" s="6" t="s">
        <v>7</v>
      </c>
      <c r="C15" s="5" t="s">
        <v>87</v>
      </c>
      <c r="D15" s="7" t="s">
        <v>9</v>
      </c>
      <c r="E15" s="8">
        <v>0.022685185185185183</v>
      </c>
      <c r="F15" s="12">
        <v>0.03125</v>
      </c>
      <c r="G15" s="10">
        <f t="shared" si="0"/>
        <v>44.23076923076923</v>
      </c>
      <c r="H15" s="10">
        <f t="shared" si="1"/>
        <v>68.87755102040816</v>
      </c>
      <c r="I15" s="11">
        <f t="shared" si="2"/>
        <v>56.554160125588695</v>
      </c>
    </row>
    <row r="16" spans="1:9" ht="14.25" thickBot="1" thickTop="1">
      <c r="A16" s="5">
        <v>11</v>
      </c>
      <c r="B16" s="6" t="s">
        <v>7</v>
      </c>
      <c r="C16" s="5" t="s">
        <v>85</v>
      </c>
      <c r="D16" s="7" t="s">
        <v>10</v>
      </c>
      <c r="E16" s="8">
        <v>0.022743055555555555</v>
      </c>
      <c r="F16" s="12">
        <v>0.03125</v>
      </c>
      <c r="G16" s="10">
        <f t="shared" si="0"/>
        <v>43.58974358974359</v>
      </c>
      <c r="H16" s="10">
        <f t="shared" si="1"/>
        <v>68.70229007633588</v>
      </c>
      <c r="I16" s="11">
        <f t="shared" si="2"/>
        <v>56.14601683303974</v>
      </c>
    </row>
    <row r="17" spans="1:9" ht="14.25" thickBot="1" thickTop="1">
      <c r="A17" s="5">
        <v>12</v>
      </c>
      <c r="B17" s="6" t="s">
        <v>7</v>
      </c>
      <c r="C17" s="5" t="s">
        <v>65</v>
      </c>
      <c r="D17" s="7" t="s">
        <v>8</v>
      </c>
      <c r="E17" s="8">
        <v>0.022939814814814816</v>
      </c>
      <c r="F17" s="12">
        <v>0.03125</v>
      </c>
      <c r="G17" s="10">
        <f t="shared" si="0"/>
        <v>42.94871794871795</v>
      </c>
      <c r="H17" s="10">
        <f t="shared" si="1"/>
        <v>68.1130171543895</v>
      </c>
      <c r="I17" s="11">
        <f t="shared" si="2"/>
        <v>55.530867551553726</v>
      </c>
    </row>
    <row r="18" spans="1:9" ht="14.25" thickBot="1" thickTop="1">
      <c r="A18" s="5">
        <v>13</v>
      </c>
      <c r="B18" s="6" t="s">
        <v>7</v>
      </c>
      <c r="C18" s="5" t="s">
        <v>91</v>
      </c>
      <c r="D18" s="7" t="s">
        <v>8</v>
      </c>
      <c r="E18" s="8">
        <v>0.023761574074074074</v>
      </c>
      <c r="F18" s="12">
        <v>0.03125</v>
      </c>
      <c r="G18" s="10">
        <f t="shared" si="0"/>
        <v>42.307692307692314</v>
      </c>
      <c r="H18" s="10">
        <f t="shared" si="1"/>
        <v>65.7574281539211</v>
      </c>
      <c r="I18" s="11">
        <f t="shared" si="2"/>
        <v>54.03256023080671</v>
      </c>
    </row>
    <row r="19" spans="1:9" ht="14.25" thickBot="1" thickTop="1">
      <c r="A19" s="5">
        <v>14</v>
      </c>
      <c r="B19" s="6" t="s">
        <v>7</v>
      </c>
      <c r="C19" s="5" t="s">
        <v>39</v>
      </c>
      <c r="D19" s="7" t="s">
        <v>11</v>
      </c>
      <c r="E19" s="8">
        <v>0.023854166666666666</v>
      </c>
      <c r="F19" s="12">
        <v>0.03125</v>
      </c>
      <c r="G19" s="10">
        <f t="shared" si="0"/>
        <v>41.66666666666667</v>
      </c>
      <c r="H19" s="10">
        <f t="shared" si="1"/>
        <v>65.50218340611353</v>
      </c>
      <c r="I19" s="11">
        <f t="shared" si="2"/>
        <v>53.5844250363901</v>
      </c>
    </row>
    <row r="20" spans="1:9" ht="14.25" thickBot="1" thickTop="1">
      <c r="A20" s="5">
        <v>15</v>
      </c>
      <c r="B20" s="6" t="s">
        <v>7</v>
      </c>
      <c r="C20" s="5" t="s">
        <v>166</v>
      </c>
      <c r="D20" s="7" t="s">
        <v>8</v>
      </c>
      <c r="E20" s="8">
        <v>0.024212962962962964</v>
      </c>
      <c r="F20" s="12">
        <v>0.03125</v>
      </c>
      <c r="G20" s="10">
        <f t="shared" si="0"/>
        <v>41.02564102564103</v>
      </c>
      <c r="H20" s="10">
        <f t="shared" si="1"/>
        <v>64.53154875717017</v>
      </c>
      <c r="I20" s="11">
        <f t="shared" si="2"/>
        <v>52.778594891405604</v>
      </c>
    </row>
    <row r="21" spans="1:9" ht="14.25" thickBot="1" thickTop="1">
      <c r="A21" s="5">
        <v>16</v>
      </c>
      <c r="B21" s="6" t="s">
        <v>7</v>
      </c>
      <c r="C21" s="5" t="s">
        <v>96</v>
      </c>
      <c r="D21" s="7" t="s">
        <v>9</v>
      </c>
      <c r="E21" s="8">
        <v>0.024351851851851857</v>
      </c>
      <c r="F21" s="12">
        <v>0.03125</v>
      </c>
      <c r="G21" s="10">
        <f t="shared" si="0"/>
        <v>40.38461538461539</v>
      </c>
      <c r="H21" s="10">
        <f t="shared" si="1"/>
        <v>64.16349809885931</v>
      </c>
      <c r="I21" s="11">
        <f t="shared" si="2"/>
        <v>52.27405674173735</v>
      </c>
    </row>
    <row r="22" spans="1:9" ht="14.25" thickBot="1" thickTop="1">
      <c r="A22" s="5">
        <v>17</v>
      </c>
      <c r="B22" s="6" t="s">
        <v>7</v>
      </c>
      <c r="C22" s="5" t="s">
        <v>50</v>
      </c>
      <c r="D22" s="7" t="s">
        <v>10</v>
      </c>
      <c r="E22" s="8">
        <v>0.02460648148148148</v>
      </c>
      <c r="F22" s="12">
        <v>0.03125</v>
      </c>
      <c r="G22" s="10">
        <f t="shared" si="0"/>
        <v>39.743589743589745</v>
      </c>
      <c r="H22" s="10">
        <f t="shared" si="1"/>
        <v>63.49952963311384</v>
      </c>
      <c r="I22" s="11">
        <f t="shared" si="2"/>
        <v>51.621559688351795</v>
      </c>
    </row>
    <row r="23" spans="1:9" ht="14.25" thickBot="1" thickTop="1">
      <c r="A23" s="5">
        <v>18</v>
      </c>
      <c r="B23" s="6" t="s">
        <v>7</v>
      </c>
      <c r="C23" s="5" t="s">
        <v>93</v>
      </c>
      <c r="D23" s="7" t="s">
        <v>8</v>
      </c>
      <c r="E23" s="8">
        <v>0.024699074074074078</v>
      </c>
      <c r="F23" s="12">
        <v>0.03125</v>
      </c>
      <c r="G23" s="10">
        <f t="shared" si="0"/>
        <v>39.10256410256411</v>
      </c>
      <c r="H23" s="10">
        <f t="shared" si="1"/>
        <v>63.26148078725397</v>
      </c>
      <c r="I23" s="11">
        <f t="shared" si="2"/>
        <v>51.18202244490904</v>
      </c>
    </row>
    <row r="24" spans="1:9" ht="14.25" thickBot="1" thickTop="1">
      <c r="A24" s="5">
        <v>19</v>
      </c>
      <c r="B24" s="6" t="s">
        <v>7</v>
      </c>
      <c r="C24" s="5" t="s">
        <v>94</v>
      </c>
      <c r="D24" s="7" t="s">
        <v>8</v>
      </c>
      <c r="E24" s="8">
        <v>0.024826388888888887</v>
      </c>
      <c r="F24" s="12">
        <v>0.03125</v>
      </c>
      <c r="G24" s="10">
        <f t="shared" si="0"/>
        <v>38.46153846153847</v>
      </c>
      <c r="H24" s="10">
        <f t="shared" si="1"/>
        <v>62.93706293706294</v>
      </c>
      <c r="I24" s="11">
        <f t="shared" si="2"/>
        <v>50.69930069930071</v>
      </c>
    </row>
    <row r="25" spans="1:9" ht="14.25" thickBot="1" thickTop="1">
      <c r="A25" s="5">
        <v>20</v>
      </c>
      <c r="B25" s="6" t="s">
        <v>7</v>
      </c>
      <c r="C25" s="5" t="s">
        <v>167</v>
      </c>
      <c r="D25" s="7" t="s">
        <v>9</v>
      </c>
      <c r="E25" s="8">
        <v>0.02494212962962963</v>
      </c>
      <c r="F25" s="12">
        <v>0.03125</v>
      </c>
      <c r="G25" s="10">
        <f t="shared" si="0"/>
        <v>37.820512820512825</v>
      </c>
      <c r="H25" s="10">
        <f t="shared" si="1"/>
        <v>62.64501160092807</v>
      </c>
      <c r="I25" s="11">
        <f t="shared" si="2"/>
        <v>50.23276221072045</v>
      </c>
    </row>
    <row r="26" spans="1:9" ht="14.25" thickBot="1" thickTop="1">
      <c r="A26" s="5">
        <v>21</v>
      </c>
      <c r="B26" s="6" t="s">
        <v>7</v>
      </c>
      <c r="C26" s="5" t="s">
        <v>104</v>
      </c>
      <c r="D26" s="7" t="s">
        <v>9</v>
      </c>
      <c r="E26" s="8">
        <v>0.0256712962962963</v>
      </c>
      <c r="F26" s="12">
        <v>0.03125</v>
      </c>
      <c r="G26" s="10">
        <f t="shared" si="0"/>
        <v>37.17948717948718</v>
      </c>
      <c r="H26" s="10">
        <f t="shared" si="1"/>
        <v>60.86564472497745</v>
      </c>
      <c r="I26" s="11">
        <f t="shared" si="2"/>
        <v>49.02256595223231</v>
      </c>
    </row>
    <row r="27" spans="1:9" ht="14.25" thickBot="1" thickTop="1">
      <c r="A27" s="5">
        <v>22</v>
      </c>
      <c r="B27" s="6" t="s">
        <v>7</v>
      </c>
      <c r="C27" s="5" t="s">
        <v>33</v>
      </c>
      <c r="D27" s="7" t="s">
        <v>9</v>
      </c>
      <c r="E27" s="8">
        <v>0.025775462962962962</v>
      </c>
      <c r="F27" s="12">
        <v>0.03125</v>
      </c>
      <c r="G27" s="10">
        <f t="shared" si="0"/>
        <v>36.53846153846154</v>
      </c>
      <c r="H27" s="10">
        <f t="shared" si="1"/>
        <v>60.619667714414014</v>
      </c>
      <c r="I27" s="11">
        <f t="shared" si="2"/>
        <v>48.57906462643778</v>
      </c>
    </row>
    <row r="28" spans="1:9" ht="14.25" thickBot="1" thickTop="1">
      <c r="A28" s="5">
        <v>23</v>
      </c>
      <c r="B28" s="6" t="s">
        <v>7</v>
      </c>
      <c r="C28" s="5" t="s">
        <v>148</v>
      </c>
      <c r="D28" s="7" t="s">
        <v>13</v>
      </c>
      <c r="E28" s="8">
        <v>0.026157407407407407</v>
      </c>
      <c r="F28" s="12">
        <v>0.03125</v>
      </c>
      <c r="G28" s="10">
        <f t="shared" si="0"/>
        <v>35.8974358974359</v>
      </c>
      <c r="H28" s="10">
        <f t="shared" si="1"/>
        <v>59.73451327433629</v>
      </c>
      <c r="I28" s="11">
        <f t="shared" si="2"/>
        <v>47.815974585886096</v>
      </c>
    </row>
    <row r="29" spans="1:9" ht="14.25" thickBot="1" thickTop="1">
      <c r="A29" s="5">
        <v>24</v>
      </c>
      <c r="B29" s="6" t="s">
        <v>7</v>
      </c>
      <c r="C29" s="5" t="s">
        <v>103</v>
      </c>
      <c r="D29" s="7" t="s">
        <v>11</v>
      </c>
      <c r="E29" s="8">
        <v>0.026342592592592588</v>
      </c>
      <c r="F29" s="12">
        <v>0.03125</v>
      </c>
      <c r="G29" s="10">
        <f t="shared" si="0"/>
        <v>35.25641025641026</v>
      </c>
      <c r="H29" s="10">
        <f t="shared" si="1"/>
        <v>59.314586994727605</v>
      </c>
      <c r="I29" s="11">
        <f t="shared" si="2"/>
        <v>47.285498625568934</v>
      </c>
    </row>
    <row r="30" spans="1:9" ht="14.25" thickBot="1" thickTop="1">
      <c r="A30" s="5">
        <v>25</v>
      </c>
      <c r="B30" s="6" t="s">
        <v>7</v>
      </c>
      <c r="C30" s="5" t="s">
        <v>168</v>
      </c>
      <c r="D30" s="12" t="s">
        <v>17</v>
      </c>
      <c r="E30" s="8">
        <v>0.02642361111111111</v>
      </c>
      <c r="F30" s="12">
        <v>0.03125</v>
      </c>
      <c r="G30" s="10">
        <f t="shared" si="0"/>
        <v>34.61538461538462</v>
      </c>
      <c r="H30" s="10">
        <f t="shared" si="1"/>
        <v>59.13272010512484</v>
      </c>
      <c r="I30" s="11">
        <f t="shared" si="2"/>
        <v>46.87405236025473</v>
      </c>
    </row>
    <row r="31" spans="1:9" ht="14.25" thickBot="1" thickTop="1">
      <c r="A31" s="5">
        <v>26</v>
      </c>
      <c r="B31" s="6" t="s">
        <v>7</v>
      </c>
      <c r="C31" s="5" t="s">
        <v>22</v>
      </c>
      <c r="D31" s="7" t="s">
        <v>11</v>
      </c>
      <c r="E31" s="8">
        <v>0.02648148148148148</v>
      </c>
      <c r="F31" s="12">
        <v>0.03125</v>
      </c>
      <c r="G31" s="10">
        <f t="shared" si="0"/>
        <v>33.97435897435898</v>
      </c>
      <c r="H31" s="10">
        <f t="shared" si="1"/>
        <v>59.0034965034965</v>
      </c>
      <c r="I31" s="11">
        <f t="shared" si="2"/>
        <v>46.48892773892774</v>
      </c>
    </row>
    <row r="32" spans="1:9" ht="14.25" thickBot="1" thickTop="1">
      <c r="A32" s="5">
        <v>27</v>
      </c>
      <c r="B32" s="6" t="s">
        <v>7</v>
      </c>
      <c r="C32" s="5" t="s">
        <v>169</v>
      </c>
      <c r="D32" s="7" t="s">
        <v>10</v>
      </c>
      <c r="E32" s="8">
        <v>0.026828703703703702</v>
      </c>
      <c r="F32" s="12">
        <v>0.03125</v>
      </c>
      <c r="G32" s="10">
        <f t="shared" si="0"/>
        <v>33.333333333333336</v>
      </c>
      <c r="H32" s="10">
        <f t="shared" si="1"/>
        <v>58.23986194995686</v>
      </c>
      <c r="I32" s="11">
        <f t="shared" si="2"/>
        <v>45.7865976416451</v>
      </c>
    </row>
    <row r="33" spans="1:9" ht="14.25" thickBot="1" thickTop="1">
      <c r="A33" s="5">
        <v>28</v>
      </c>
      <c r="B33" s="6" t="s">
        <v>7</v>
      </c>
      <c r="C33" s="19" t="s">
        <v>16</v>
      </c>
      <c r="D33" s="12" t="s">
        <v>17</v>
      </c>
      <c r="E33" s="8">
        <v>0.026886574074074077</v>
      </c>
      <c r="F33" s="12">
        <v>0.03125</v>
      </c>
      <c r="G33" s="10">
        <f t="shared" si="0"/>
        <v>32.69230769230769</v>
      </c>
      <c r="H33" s="10">
        <f t="shared" si="1"/>
        <v>58.1145071028842</v>
      </c>
      <c r="I33" s="11">
        <f t="shared" si="2"/>
        <v>45.40340739759594</v>
      </c>
    </row>
    <row r="34" spans="1:9" ht="14.25" thickBot="1" thickTop="1">
      <c r="A34" s="5">
        <v>29</v>
      </c>
      <c r="B34" s="6" t="s">
        <v>7</v>
      </c>
      <c r="C34" s="19" t="s">
        <v>72</v>
      </c>
      <c r="D34" s="12" t="s">
        <v>9</v>
      </c>
      <c r="E34" s="8">
        <v>0.02704861111111111</v>
      </c>
      <c r="F34" s="12">
        <v>0.03125</v>
      </c>
      <c r="G34" s="10">
        <f t="shared" si="0"/>
        <v>32.05128205128205</v>
      </c>
      <c r="H34" s="10">
        <f t="shared" si="1"/>
        <v>57.76636713735559</v>
      </c>
      <c r="I34" s="11">
        <f t="shared" si="2"/>
        <v>44.908824594318816</v>
      </c>
    </row>
    <row r="35" spans="1:9" ht="14.25" thickBot="1" thickTop="1">
      <c r="A35" s="5">
        <v>30</v>
      </c>
      <c r="B35" s="6" t="s">
        <v>7</v>
      </c>
      <c r="C35" s="5" t="s">
        <v>23</v>
      </c>
      <c r="D35" s="7" t="s">
        <v>12</v>
      </c>
      <c r="E35" s="8">
        <v>0.027175925925925926</v>
      </c>
      <c r="F35" s="12">
        <v>0.03125</v>
      </c>
      <c r="G35" s="10">
        <f t="shared" si="0"/>
        <v>31.410256410256412</v>
      </c>
      <c r="H35" s="10">
        <f t="shared" si="1"/>
        <v>57.49574105621805</v>
      </c>
      <c r="I35" s="11">
        <f t="shared" si="2"/>
        <v>44.45299873323723</v>
      </c>
    </row>
    <row r="36" spans="1:9" ht="14.25" thickBot="1" thickTop="1">
      <c r="A36" s="5">
        <v>31</v>
      </c>
      <c r="B36" s="6" t="s">
        <v>7</v>
      </c>
      <c r="C36" s="5" t="s">
        <v>151</v>
      </c>
      <c r="D36" s="7" t="s">
        <v>9</v>
      </c>
      <c r="E36" s="8">
        <v>0.027233796296296298</v>
      </c>
      <c r="F36" s="12">
        <v>0.03125</v>
      </c>
      <c r="G36" s="10">
        <f t="shared" si="0"/>
        <v>30.769230769230774</v>
      </c>
      <c r="H36" s="10">
        <f t="shared" si="1"/>
        <v>57.373565660858475</v>
      </c>
      <c r="I36" s="11">
        <f t="shared" si="2"/>
        <v>44.071398215044624</v>
      </c>
    </row>
    <row r="37" spans="1:9" ht="14.25" thickBot="1" thickTop="1">
      <c r="A37" s="5">
        <v>32</v>
      </c>
      <c r="B37" s="6" t="s">
        <v>7</v>
      </c>
      <c r="C37" s="5" t="s">
        <v>170</v>
      </c>
      <c r="D37" s="7" t="s">
        <v>12</v>
      </c>
      <c r="E37" s="8">
        <v>0.027430555555555555</v>
      </c>
      <c r="F37" s="12">
        <v>0.03125</v>
      </c>
      <c r="G37" s="10">
        <f t="shared" si="0"/>
        <v>30.12820512820513</v>
      </c>
      <c r="H37" s="10">
        <f t="shared" si="1"/>
        <v>56.9620253164557</v>
      </c>
      <c r="I37" s="11">
        <f t="shared" si="2"/>
        <v>43.545115222330416</v>
      </c>
    </row>
    <row r="38" spans="1:9" ht="14.25" thickBot="1" thickTop="1">
      <c r="A38" s="5">
        <v>33</v>
      </c>
      <c r="B38" s="6" t="s">
        <v>7</v>
      </c>
      <c r="C38" s="5" t="s">
        <v>31</v>
      </c>
      <c r="D38" s="7" t="s">
        <v>10</v>
      </c>
      <c r="E38" s="8">
        <v>0.02758101851851852</v>
      </c>
      <c r="F38" s="12">
        <v>0.03125</v>
      </c>
      <c r="G38" s="10">
        <f aca="true" t="shared" si="3" ref="G38:G69">(50/78)*(79-A38)</f>
        <v>29.48717948717949</v>
      </c>
      <c r="H38" s="10">
        <f aca="true" t="shared" si="4" ref="H38:H69">F38/E38*50</f>
        <v>56.651279899286614</v>
      </c>
      <c r="I38" s="11">
        <f aca="true" t="shared" si="5" ref="I38:I69">(G38+H38)/2</f>
        <v>43.069229693233055</v>
      </c>
    </row>
    <row r="39" spans="1:9" ht="14.25" thickBot="1" thickTop="1">
      <c r="A39" s="5">
        <v>34</v>
      </c>
      <c r="B39" s="6" t="s">
        <v>7</v>
      </c>
      <c r="C39" s="5" t="s">
        <v>52</v>
      </c>
      <c r="D39" s="12" t="s">
        <v>12</v>
      </c>
      <c r="E39" s="8">
        <v>0.027696759259259258</v>
      </c>
      <c r="F39" s="12">
        <v>0.03125</v>
      </c>
      <c r="G39" s="10">
        <f t="shared" si="3"/>
        <v>28.84615384615385</v>
      </c>
      <c r="H39" s="10">
        <f t="shared" si="4"/>
        <v>56.414542415378186</v>
      </c>
      <c r="I39" s="11">
        <f t="shared" si="5"/>
        <v>42.630348130766016</v>
      </c>
    </row>
    <row r="40" spans="1:9" ht="14.25" thickBot="1" thickTop="1">
      <c r="A40" s="5">
        <v>35</v>
      </c>
      <c r="B40" s="6" t="s">
        <v>7</v>
      </c>
      <c r="C40" s="5" t="s">
        <v>95</v>
      </c>
      <c r="D40" s="7" t="s">
        <v>8</v>
      </c>
      <c r="E40" s="8">
        <v>0.027858796296296298</v>
      </c>
      <c r="F40" s="12">
        <v>0.03125</v>
      </c>
      <c r="G40" s="10">
        <f t="shared" si="3"/>
        <v>28.205128205128208</v>
      </c>
      <c r="H40" s="10">
        <f t="shared" si="4"/>
        <v>56.086414624013294</v>
      </c>
      <c r="I40" s="11">
        <f t="shared" si="5"/>
        <v>42.14577141457075</v>
      </c>
    </row>
    <row r="41" spans="1:9" ht="14.25" thickBot="1" thickTop="1">
      <c r="A41" s="5">
        <v>36</v>
      </c>
      <c r="B41" s="6" t="s">
        <v>7</v>
      </c>
      <c r="C41" s="5" t="s">
        <v>144</v>
      </c>
      <c r="D41" s="7" t="s">
        <v>17</v>
      </c>
      <c r="E41" s="8">
        <v>0.02791666666666667</v>
      </c>
      <c r="F41" s="12">
        <v>0.03125</v>
      </c>
      <c r="G41" s="10">
        <f t="shared" si="3"/>
        <v>27.564102564102566</v>
      </c>
      <c r="H41" s="10">
        <f t="shared" si="4"/>
        <v>55.970149253731336</v>
      </c>
      <c r="I41" s="11">
        <f t="shared" si="5"/>
        <v>41.76712590891695</v>
      </c>
    </row>
    <row r="42" spans="1:9" ht="14.25" thickBot="1" thickTop="1">
      <c r="A42" s="5">
        <v>37</v>
      </c>
      <c r="B42" s="6" t="s">
        <v>7</v>
      </c>
      <c r="C42" s="5" t="s">
        <v>92</v>
      </c>
      <c r="D42" s="7" t="s">
        <v>9</v>
      </c>
      <c r="E42" s="8">
        <v>0.028506944444444442</v>
      </c>
      <c r="F42" s="12">
        <v>0.03125</v>
      </c>
      <c r="G42" s="10">
        <f t="shared" si="3"/>
        <v>26.923076923076927</v>
      </c>
      <c r="H42" s="10">
        <f t="shared" si="4"/>
        <v>54.81120584652863</v>
      </c>
      <c r="I42" s="11">
        <f t="shared" si="5"/>
        <v>40.86714138480278</v>
      </c>
    </row>
    <row r="43" spans="1:9" ht="14.25" thickBot="1" thickTop="1">
      <c r="A43" s="5">
        <v>38</v>
      </c>
      <c r="B43" s="6" t="s">
        <v>7</v>
      </c>
      <c r="C43" s="5" t="s">
        <v>73</v>
      </c>
      <c r="D43" s="7" t="s">
        <v>12</v>
      </c>
      <c r="E43" s="8">
        <v>0.028518518518518523</v>
      </c>
      <c r="F43" s="12">
        <v>0.03125</v>
      </c>
      <c r="G43" s="10">
        <f t="shared" si="3"/>
        <v>26.282051282051285</v>
      </c>
      <c r="H43" s="10">
        <f t="shared" si="4"/>
        <v>54.78896103896103</v>
      </c>
      <c r="I43" s="11">
        <f t="shared" si="5"/>
        <v>40.53550616050616</v>
      </c>
    </row>
    <row r="44" spans="1:9" ht="14.25" thickBot="1" thickTop="1">
      <c r="A44" s="5">
        <v>39</v>
      </c>
      <c r="B44" s="6" t="s">
        <v>7</v>
      </c>
      <c r="C44" s="5" t="s">
        <v>53</v>
      </c>
      <c r="D44" s="7" t="s">
        <v>11</v>
      </c>
      <c r="E44" s="8">
        <v>0.02883101851851852</v>
      </c>
      <c r="F44" s="12">
        <v>0.03125</v>
      </c>
      <c r="G44" s="10">
        <f t="shared" si="3"/>
        <v>25.641025641025642</v>
      </c>
      <c r="H44" s="10">
        <f t="shared" si="4"/>
        <v>54.19510236852669</v>
      </c>
      <c r="I44" s="11">
        <f t="shared" si="5"/>
        <v>39.91806400477617</v>
      </c>
    </row>
    <row r="45" spans="1:9" ht="14.25" thickBot="1" thickTop="1">
      <c r="A45" s="5">
        <v>40</v>
      </c>
      <c r="B45" s="6" t="s">
        <v>7</v>
      </c>
      <c r="C45" s="5" t="s">
        <v>124</v>
      </c>
      <c r="D45" s="7" t="s">
        <v>9</v>
      </c>
      <c r="E45" s="8">
        <v>0.028912037037037038</v>
      </c>
      <c r="F45" s="12">
        <v>0.03125</v>
      </c>
      <c r="G45" s="10">
        <f t="shared" si="3"/>
        <v>25.000000000000004</v>
      </c>
      <c r="H45" s="10">
        <f t="shared" si="4"/>
        <v>54.04323458767013</v>
      </c>
      <c r="I45" s="11">
        <f t="shared" si="5"/>
        <v>39.521617293835064</v>
      </c>
    </row>
    <row r="46" spans="1:9" ht="14.25" thickBot="1" thickTop="1">
      <c r="A46" s="5">
        <v>41</v>
      </c>
      <c r="B46" s="6" t="s">
        <v>7</v>
      </c>
      <c r="C46" s="5" t="s">
        <v>150</v>
      </c>
      <c r="D46" s="7" t="s">
        <v>15</v>
      </c>
      <c r="E46" s="8">
        <v>0.029097222222222222</v>
      </c>
      <c r="F46" s="12">
        <v>0.03125</v>
      </c>
      <c r="G46" s="10">
        <f t="shared" si="3"/>
        <v>24.35897435897436</v>
      </c>
      <c r="H46" s="10">
        <f t="shared" si="4"/>
        <v>53.699284009546545</v>
      </c>
      <c r="I46" s="11">
        <f t="shared" si="5"/>
        <v>39.029129184260455</v>
      </c>
    </row>
    <row r="47" spans="1:9" ht="14.25" thickBot="1" thickTop="1">
      <c r="A47" s="5">
        <v>42</v>
      </c>
      <c r="B47" s="6" t="s">
        <v>7</v>
      </c>
      <c r="C47" s="5" t="s">
        <v>171</v>
      </c>
      <c r="D47" s="7" t="s">
        <v>8</v>
      </c>
      <c r="E47" s="8">
        <v>0.029155092592592594</v>
      </c>
      <c r="F47" s="12">
        <v>0.03125</v>
      </c>
      <c r="G47" s="10">
        <f t="shared" si="3"/>
        <v>23.71794871794872</v>
      </c>
      <c r="H47" s="10">
        <f t="shared" si="4"/>
        <v>53.592695514092895</v>
      </c>
      <c r="I47" s="11">
        <f t="shared" si="5"/>
        <v>38.655322116020805</v>
      </c>
    </row>
    <row r="48" spans="1:9" ht="14.25" thickBot="1" thickTop="1">
      <c r="A48" s="5">
        <v>43</v>
      </c>
      <c r="B48" s="6" t="s">
        <v>7</v>
      </c>
      <c r="C48" s="5" t="s">
        <v>153</v>
      </c>
      <c r="D48" s="7" t="s">
        <v>10</v>
      </c>
      <c r="E48" s="8">
        <v>0.029212962962962965</v>
      </c>
      <c r="F48" s="12">
        <v>0.03125</v>
      </c>
      <c r="G48" s="10">
        <f t="shared" si="3"/>
        <v>23.07692307692308</v>
      </c>
      <c r="H48" s="10">
        <f t="shared" si="4"/>
        <v>53.486529318542</v>
      </c>
      <c r="I48" s="11">
        <f t="shared" si="5"/>
        <v>38.28172619773254</v>
      </c>
    </row>
    <row r="49" spans="1:9" ht="14.25" thickBot="1" thickTop="1">
      <c r="A49" s="5">
        <v>44</v>
      </c>
      <c r="B49" s="6" t="s">
        <v>7</v>
      </c>
      <c r="C49" s="5" t="s">
        <v>172</v>
      </c>
      <c r="D49" s="7" t="s">
        <v>11</v>
      </c>
      <c r="E49" s="8">
        <v>0.029479166666666667</v>
      </c>
      <c r="F49" s="12">
        <v>0.03125</v>
      </c>
      <c r="G49" s="10">
        <f t="shared" si="3"/>
        <v>22.435897435897438</v>
      </c>
      <c r="H49" s="10">
        <f t="shared" si="4"/>
        <v>53.003533568904594</v>
      </c>
      <c r="I49" s="11">
        <f t="shared" si="5"/>
        <v>37.719715502401016</v>
      </c>
    </row>
    <row r="50" spans="1:9" ht="14.25" thickBot="1" thickTop="1">
      <c r="A50" s="5">
        <v>45</v>
      </c>
      <c r="B50" s="6" t="s">
        <v>7</v>
      </c>
      <c r="C50" s="5" t="s">
        <v>155</v>
      </c>
      <c r="D50" s="7" t="s">
        <v>10</v>
      </c>
      <c r="E50" s="8">
        <v>0.02952546296296296</v>
      </c>
      <c r="F50" s="12">
        <v>0.03125</v>
      </c>
      <c r="G50" s="10">
        <f t="shared" si="3"/>
        <v>21.794871794871796</v>
      </c>
      <c r="H50" s="10">
        <f t="shared" si="4"/>
        <v>52.92042336338692</v>
      </c>
      <c r="I50" s="11">
        <f t="shared" si="5"/>
        <v>37.357647579129356</v>
      </c>
    </row>
    <row r="51" spans="1:9" ht="14.25" thickBot="1" thickTop="1">
      <c r="A51" s="5">
        <v>46</v>
      </c>
      <c r="B51" s="6" t="s">
        <v>7</v>
      </c>
      <c r="C51" s="5" t="s">
        <v>60</v>
      </c>
      <c r="D51" s="7" t="s">
        <v>9</v>
      </c>
      <c r="E51" s="8">
        <v>0.029768518518518517</v>
      </c>
      <c r="F51" s="12">
        <v>0.03125</v>
      </c>
      <c r="G51" s="10">
        <f t="shared" si="3"/>
        <v>21.153846153846157</v>
      </c>
      <c r="H51" s="10">
        <f t="shared" si="4"/>
        <v>52.48833592534993</v>
      </c>
      <c r="I51" s="11">
        <f t="shared" si="5"/>
        <v>36.821091039598045</v>
      </c>
    </row>
    <row r="52" spans="1:9" ht="14.25" thickBot="1" thickTop="1">
      <c r="A52" s="5">
        <v>47</v>
      </c>
      <c r="B52" s="6" t="s">
        <v>7</v>
      </c>
      <c r="C52" s="5" t="s">
        <v>173</v>
      </c>
      <c r="D52" s="7" t="s">
        <v>9</v>
      </c>
      <c r="E52" s="8">
        <v>0.03040509259259259</v>
      </c>
      <c r="F52" s="12">
        <v>0.03125</v>
      </c>
      <c r="G52" s="10">
        <f t="shared" si="3"/>
        <v>20.512820512820515</v>
      </c>
      <c r="H52" s="10">
        <f t="shared" si="4"/>
        <v>51.389417586600686</v>
      </c>
      <c r="I52" s="11">
        <f t="shared" si="5"/>
        <v>35.9511190497106</v>
      </c>
    </row>
    <row r="53" spans="1:9" ht="14.25" thickBot="1" thickTop="1">
      <c r="A53" s="5">
        <v>48</v>
      </c>
      <c r="B53" s="6" t="s">
        <v>7</v>
      </c>
      <c r="C53" s="5" t="s">
        <v>174</v>
      </c>
      <c r="D53" s="7" t="s">
        <v>9</v>
      </c>
      <c r="E53" s="8">
        <v>0.03196759259259259</v>
      </c>
      <c r="F53" s="12">
        <v>0.03125</v>
      </c>
      <c r="G53" s="10">
        <f t="shared" si="3"/>
        <v>19.871794871794872</v>
      </c>
      <c r="H53" s="10">
        <f t="shared" si="4"/>
        <v>48.87762490948588</v>
      </c>
      <c r="I53" s="11">
        <f t="shared" si="5"/>
        <v>34.374709890640375</v>
      </c>
    </row>
    <row r="54" spans="1:9" ht="14.25" thickBot="1" thickTop="1">
      <c r="A54" s="5">
        <v>49</v>
      </c>
      <c r="B54" s="6" t="s">
        <v>7</v>
      </c>
      <c r="C54" s="5" t="s">
        <v>120</v>
      </c>
      <c r="D54" s="7" t="s">
        <v>38</v>
      </c>
      <c r="E54" s="8">
        <v>0.03197916666666666</v>
      </c>
      <c r="F54" s="12">
        <v>0.03125</v>
      </c>
      <c r="G54" s="10">
        <f t="shared" si="3"/>
        <v>19.230769230769234</v>
      </c>
      <c r="H54" s="10">
        <f t="shared" si="4"/>
        <v>48.8599348534202</v>
      </c>
      <c r="I54" s="11">
        <f t="shared" si="5"/>
        <v>34.04535204209472</v>
      </c>
    </row>
    <row r="55" spans="1:9" ht="14.25" thickBot="1" thickTop="1">
      <c r="A55" s="5">
        <v>50</v>
      </c>
      <c r="B55" s="6" t="s">
        <v>7</v>
      </c>
      <c r="C55" s="5" t="s">
        <v>125</v>
      </c>
      <c r="D55" s="7" t="s">
        <v>14</v>
      </c>
      <c r="E55" s="8">
        <v>0.03231481481481482</v>
      </c>
      <c r="F55" s="12">
        <v>0.03125</v>
      </c>
      <c r="G55" s="10">
        <f t="shared" si="3"/>
        <v>18.58974358974359</v>
      </c>
      <c r="H55" s="10">
        <f t="shared" si="4"/>
        <v>48.352435530085955</v>
      </c>
      <c r="I55" s="11">
        <f t="shared" si="5"/>
        <v>33.47108955991477</v>
      </c>
    </row>
    <row r="56" spans="1:9" ht="14.25" thickBot="1" thickTop="1">
      <c r="A56" s="5">
        <v>51</v>
      </c>
      <c r="B56" s="6" t="s">
        <v>7</v>
      </c>
      <c r="C56" s="5" t="s">
        <v>156</v>
      </c>
      <c r="D56" s="7" t="s">
        <v>13</v>
      </c>
      <c r="E56" s="8">
        <v>0.0327662037037037</v>
      </c>
      <c r="F56" s="12">
        <v>0.03125</v>
      </c>
      <c r="G56" s="10">
        <f t="shared" si="3"/>
        <v>17.94871794871795</v>
      </c>
      <c r="H56" s="10">
        <f t="shared" si="4"/>
        <v>47.68632991875663</v>
      </c>
      <c r="I56" s="11">
        <f t="shared" si="5"/>
        <v>32.81752393373729</v>
      </c>
    </row>
    <row r="57" spans="1:9" ht="14.25" thickBot="1" thickTop="1">
      <c r="A57" s="5">
        <v>52</v>
      </c>
      <c r="B57" s="6" t="s">
        <v>7</v>
      </c>
      <c r="C57" s="5" t="s">
        <v>78</v>
      </c>
      <c r="D57" s="7" t="s">
        <v>8</v>
      </c>
      <c r="E57" s="8">
        <v>0.03304398148148149</v>
      </c>
      <c r="F57" s="12">
        <v>0.03125</v>
      </c>
      <c r="G57" s="10">
        <f t="shared" si="3"/>
        <v>17.30769230769231</v>
      </c>
      <c r="H57" s="10">
        <f t="shared" si="4"/>
        <v>47.28546409807355</v>
      </c>
      <c r="I57" s="11">
        <f t="shared" si="5"/>
        <v>32.29657820288293</v>
      </c>
    </row>
    <row r="58" spans="1:9" ht="14.25" thickBot="1" thickTop="1">
      <c r="A58" s="5">
        <v>53</v>
      </c>
      <c r="B58" s="6" t="s">
        <v>7</v>
      </c>
      <c r="C58" s="5" t="s">
        <v>175</v>
      </c>
      <c r="D58" s="7" t="s">
        <v>13</v>
      </c>
      <c r="E58" s="8">
        <v>0.033125</v>
      </c>
      <c r="F58" s="12">
        <v>0.03125</v>
      </c>
      <c r="G58" s="10">
        <f t="shared" si="3"/>
        <v>16.666666666666668</v>
      </c>
      <c r="H58" s="10">
        <f t="shared" si="4"/>
        <v>47.16981132075471</v>
      </c>
      <c r="I58" s="11">
        <f t="shared" si="5"/>
        <v>31.918238993710688</v>
      </c>
    </row>
    <row r="59" spans="1:9" ht="14.25" thickBot="1" thickTop="1">
      <c r="A59" s="5">
        <v>54</v>
      </c>
      <c r="B59" s="6" t="s">
        <v>7</v>
      </c>
      <c r="C59" s="5" t="s">
        <v>42</v>
      </c>
      <c r="D59" s="7" t="s">
        <v>56</v>
      </c>
      <c r="E59" s="8">
        <v>0.03326388888888889</v>
      </c>
      <c r="F59" s="12">
        <v>0.03125</v>
      </c>
      <c r="G59" s="10">
        <f t="shared" si="3"/>
        <v>16.025641025641026</v>
      </c>
      <c r="H59" s="10">
        <f t="shared" si="4"/>
        <v>46.97286012526096</v>
      </c>
      <c r="I59" s="11">
        <f t="shared" si="5"/>
        <v>31.499250575450993</v>
      </c>
    </row>
    <row r="60" spans="1:9" ht="14.25" thickBot="1" thickTop="1">
      <c r="A60" s="5">
        <v>55</v>
      </c>
      <c r="B60" s="6" t="s">
        <v>7</v>
      </c>
      <c r="C60" s="5" t="s">
        <v>79</v>
      </c>
      <c r="D60" s="7" t="s">
        <v>15</v>
      </c>
      <c r="E60" s="8">
        <v>0.03349537037037037</v>
      </c>
      <c r="F60" s="12">
        <v>0.03125</v>
      </c>
      <c r="G60" s="10">
        <f t="shared" si="3"/>
        <v>15.384615384615387</v>
      </c>
      <c r="H60" s="10">
        <f t="shared" si="4"/>
        <v>46.64823773324119</v>
      </c>
      <c r="I60" s="11">
        <f t="shared" si="5"/>
        <v>31.016426558928288</v>
      </c>
    </row>
    <row r="61" spans="1:9" ht="14.25" thickBot="1" thickTop="1">
      <c r="A61" s="5">
        <v>56</v>
      </c>
      <c r="B61" s="6" t="s">
        <v>7</v>
      </c>
      <c r="C61" s="5" t="s">
        <v>45</v>
      </c>
      <c r="D61" s="7" t="s">
        <v>14</v>
      </c>
      <c r="E61" s="8">
        <v>0.033680555555555554</v>
      </c>
      <c r="F61" s="12">
        <v>0.03125</v>
      </c>
      <c r="G61" s="10">
        <f t="shared" si="3"/>
        <v>14.743589743589745</v>
      </c>
      <c r="H61" s="10">
        <f t="shared" si="4"/>
        <v>46.391752577319586</v>
      </c>
      <c r="I61" s="11">
        <f t="shared" si="5"/>
        <v>30.567671160454665</v>
      </c>
    </row>
    <row r="62" spans="1:9" ht="14.25" thickBot="1" thickTop="1">
      <c r="A62" s="5">
        <v>57</v>
      </c>
      <c r="B62" s="6" t="s">
        <v>7</v>
      </c>
      <c r="C62" s="5" t="s">
        <v>126</v>
      </c>
      <c r="D62" s="12" t="s">
        <v>43</v>
      </c>
      <c r="E62" s="8">
        <v>0.034270833333333334</v>
      </c>
      <c r="F62" s="12">
        <v>0.03125</v>
      </c>
      <c r="G62" s="10">
        <f t="shared" si="3"/>
        <v>14.102564102564104</v>
      </c>
      <c r="H62" s="10">
        <f t="shared" si="4"/>
        <v>45.59270516717325</v>
      </c>
      <c r="I62" s="11">
        <f t="shared" si="5"/>
        <v>29.847634634868676</v>
      </c>
    </row>
    <row r="63" spans="1:9" ht="14.25" thickBot="1" thickTop="1">
      <c r="A63" s="5">
        <v>58</v>
      </c>
      <c r="B63" s="6" t="s">
        <v>7</v>
      </c>
      <c r="C63" s="5" t="s">
        <v>77</v>
      </c>
      <c r="D63" s="7" t="s">
        <v>43</v>
      </c>
      <c r="E63" s="8">
        <v>0.03445601851851852</v>
      </c>
      <c r="F63" s="12">
        <v>0.03125</v>
      </c>
      <c r="G63" s="10">
        <f t="shared" si="3"/>
        <v>13.461538461538463</v>
      </c>
      <c r="H63" s="10">
        <f t="shared" si="4"/>
        <v>45.34766543500168</v>
      </c>
      <c r="I63" s="11">
        <f t="shared" si="5"/>
        <v>29.40460194827007</v>
      </c>
    </row>
    <row r="64" spans="1:9" ht="14.25" thickBot="1" thickTop="1">
      <c r="A64" s="5">
        <v>59</v>
      </c>
      <c r="B64" s="6" t="s">
        <v>7</v>
      </c>
      <c r="C64" s="5" t="s">
        <v>176</v>
      </c>
      <c r="D64" s="7" t="s">
        <v>9</v>
      </c>
      <c r="E64" s="8">
        <v>0.034895833333333334</v>
      </c>
      <c r="F64" s="12">
        <v>0.03125</v>
      </c>
      <c r="G64" s="10">
        <f t="shared" si="3"/>
        <v>12.820512820512821</v>
      </c>
      <c r="H64" s="10">
        <f t="shared" si="4"/>
        <v>44.776119402985074</v>
      </c>
      <c r="I64" s="11">
        <f t="shared" si="5"/>
        <v>28.798316111748946</v>
      </c>
    </row>
    <row r="65" spans="1:9" ht="14.25" thickBot="1" thickTop="1">
      <c r="A65" s="5">
        <v>60</v>
      </c>
      <c r="B65" s="6" t="s">
        <v>7</v>
      </c>
      <c r="C65" s="9" t="s">
        <v>177</v>
      </c>
      <c r="D65" s="7" t="s">
        <v>9</v>
      </c>
      <c r="E65" s="8">
        <v>0.03547453703703704</v>
      </c>
      <c r="F65" s="12">
        <v>0.03125</v>
      </c>
      <c r="G65" s="10">
        <f t="shared" si="3"/>
        <v>12.17948717948718</v>
      </c>
      <c r="H65" s="10">
        <f t="shared" si="4"/>
        <v>44.04567699836868</v>
      </c>
      <c r="I65" s="11">
        <f t="shared" si="5"/>
        <v>28.11258208892793</v>
      </c>
    </row>
    <row r="66" spans="1:9" ht="14.25" thickBot="1" thickTop="1">
      <c r="A66" s="5">
        <v>61</v>
      </c>
      <c r="B66" s="6" t="s">
        <v>7</v>
      </c>
      <c r="C66" s="5" t="s">
        <v>47</v>
      </c>
      <c r="D66" s="7" t="s">
        <v>35</v>
      </c>
      <c r="E66" s="8">
        <v>0.03622685185185185</v>
      </c>
      <c r="F66" s="12">
        <v>0.03125</v>
      </c>
      <c r="G66" s="10">
        <f t="shared" si="3"/>
        <v>11.53846153846154</v>
      </c>
      <c r="H66" s="10">
        <f t="shared" si="4"/>
        <v>43.13099041533546</v>
      </c>
      <c r="I66" s="11">
        <f t="shared" si="5"/>
        <v>27.3347259768985</v>
      </c>
    </row>
    <row r="67" spans="1:9" ht="14.25" thickBot="1" thickTop="1">
      <c r="A67" s="5">
        <v>62</v>
      </c>
      <c r="B67" s="6" t="s">
        <v>7</v>
      </c>
      <c r="C67" s="5" t="s">
        <v>160</v>
      </c>
      <c r="D67" s="7" t="s">
        <v>56</v>
      </c>
      <c r="E67" s="8">
        <v>0.03684027777777778</v>
      </c>
      <c r="F67" s="12">
        <v>0.03125</v>
      </c>
      <c r="G67" s="10">
        <f t="shared" si="3"/>
        <v>10.897435897435898</v>
      </c>
      <c r="H67" s="10">
        <f t="shared" si="4"/>
        <v>42.41281809613572</v>
      </c>
      <c r="I67" s="11">
        <f t="shared" si="5"/>
        <v>26.65512699678581</v>
      </c>
    </row>
    <row r="68" spans="1:9" ht="14.25" thickBot="1" thickTop="1">
      <c r="A68" s="5">
        <v>63</v>
      </c>
      <c r="B68" s="6" t="s">
        <v>7</v>
      </c>
      <c r="C68" s="5" t="s">
        <v>26</v>
      </c>
      <c r="D68" s="7" t="s">
        <v>14</v>
      </c>
      <c r="E68" s="8">
        <v>0.03774305555555556</v>
      </c>
      <c r="F68" s="12">
        <v>0.03125</v>
      </c>
      <c r="G68" s="10">
        <f t="shared" si="3"/>
        <v>10.256410256410257</v>
      </c>
      <c r="H68" s="10">
        <f t="shared" si="4"/>
        <v>41.39834406623735</v>
      </c>
      <c r="I68" s="11">
        <f t="shared" si="5"/>
        <v>25.827377161323803</v>
      </c>
    </row>
    <row r="69" spans="1:9" ht="14.25" thickBot="1" thickTop="1">
      <c r="A69" s="5">
        <v>64</v>
      </c>
      <c r="B69" s="6" t="s">
        <v>7</v>
      </c>
      <c r="C69" s="5" t="s">
        <v>178</v>
      </c>
      <c r="D69" s="7" t="s">
        <v>179</v>
      </c>
      <c r="E69" s="8">
        <v>0.038425925925925926</v>
      </c>
      <c r="F69" s="12">
        <v>0.03125</v>
      </c>
      <c r="G69" s="10">
        <f t="shared" si="3"/>
        <v>9.615384615384617</v>
      </c>
      <c r="H69" s="10">
        <f t="shared" si="4"/>
        <v>40.66265060240964</v>
      </c>
      <c r="I69" s="11">
        <f t="shared" si="5"/>
        <v>25.139017608897127</v>
      </c>
    </row>
    <row r="70" spans="1:9" ht="19.5" thickBot="1" thickTop="1">
      <c r="A70" s="20" t="s">
        <v>30</v>
      </c>
      <c r="B70" s="20"/>
      <c r="C70" s="20"/>
      <c r="D70" s="20"/>
      <c r="E70" s="20"/>
      <c r="F70" s="20"/>
      <c r="G70" s="20"/>
      <c r="H70" s="20"/>
      <c r="I70" s="20"/>
    </row>
    <row r="71" spans="1:9" ht="14.25" thickBot="1" thickTop="1">
      <c r="A71" s="5">
        <v>1</v>
      </c>
      <c r="B71" s="6" t="s">
        <v>7</v>
      </c>
      <c r="C71" s="5" t="s">
        <v>180</v>
      </c>
      <c r="D71" s="7" t="s">
        <v>18</v>
      </c>
      <c r="E71" s="8">
        <v>0.028067129629629626</v>
      </c>
      <c r="F71" s="12">
        <v>0.03125</v>
      </c>
      <c r="G71" s="10">
        <f aca="true" t="shared" si="6" ref="G71:G77">(50/25)*(26-A71)</f>
        <v>50</v>
      </c>
      <c r="H71" s="10">
        <f aca="true" t="shared" si="7" ref="H71:H77">F71/E71*50</f>
        <v>55.670103092783506</v>
      </c>
      <c r="I71" s="11">
        <f aca="true" t="shared" si="8" ref="I71:I77">(G71+H71)/2</f>
        <v>52.83505154639175</v>
      </c>
    </row>
    <row r="72" spans="1:9" ht="14.25" thickBot="1" thickTop="1">
      <c r="A72" s="5">
        <v>2</v>
      </c>
      <c r="B72" s="6" t="s">
        <v>7</v>
      </c>
      <c r="C72" s="5" t="s">
        <v>82</v>
      </c>
      <c r="D72" s="7" t="s">
        <v>18</v>
      </c>
      <c r="E72" s="8">
        <v>0.028958333333333336</v>
      </c>
      <c r="F72" s="12">
        <v>0.03125</v>
      </c>
      <c r="G72" s="10">
        <f t="shared" si="6"/>
        <v>48</v>
      </c>
      <c r="H72" s="10">
        <f t="shared" si="7"/>
        <v>53.956834532374096</v>
      </c>
      <c r="I72" s="11">
        <f t="shared" si="8"/>
        <v>50.97841726618705</v>
      </c>
    </row>
    <row r="73" spans="1:9" ht="14.25" thickBot="1" thickTop="1">
      <c r="A73" s="5">
        <v>3</v>
      </c>
      <c r="B73" s="6" t="s">
        <v>7</v>
      </c>
      <c r="C73" s="5" t="s">
        <v>117</v>
      </c>
      <c r="D73" s="7" t="s">
        <v>18</v>
      </c>
      <c r="E73" s="8">
        <v>0.029768518518518517</v>
      </c>
      <c r="F73" s="12">
        <v>0.03125</v>
      </c>
      <c r="G73" s="10">
        <f t="shared" si="6"/>
        <v>46</v>
      </c>
      <c r="H73" s="10">
        <f t="shared" si="7"/>
        <v>52.48833592534993</v>
      </c>
      <c r="I73" s="11">
        <f t="shared" si="8"/>
        <v>49.244167962674965</v>
      </c>
    </row>
    <row r="74" spans="1:9" ht="14.25" thickBot="1" thickTop="1">
      <c r="A74" s="5">
        <v>4</v>
      </c>
      <c r="B74" s="6" t="s">
        <v>7</v>
      </c>
      <c r="C74" s="5" t="s">
        <v>20</v>
      </c>
      <c r="D74" s="7" t="s">
        <v>21</v>
      </c>
      <c r="E74" s="8">
        <v>0.03099537037037037</v>
      </c>
      <c r="F74" s="12">
        <v>0.03125</v>
      </c>
      <c r="G74" s="10">
        <f t="shared" si="6"/>
        <v>44</v>
      </c>
      <c r="H74" s="10">
        <f t="shared" si="7"/>
        <v>50.410754294249436</v>
      </c>
      <c r="I74" s="11">
        <f t="shared" si="8"/>
        <v>47.20537714712472</v>
      </c>
    </row>
    <row r="75" spans="1:9" ht="14.25" thickBot="1" thickTop="1">
      <c r="A75" s="5">
        <v>5</v>
      </c>
      <c r="B75" s="6" t="s">
        <v>7</v>
      </c>
      <c r="C75" s="5" t="s">
        <v>83</v>
      </c>
      <c r="D75" s="7" t="s">
        <v>18</v>
      </c>
      <c r="E75" s="8">
        <v>0.03203703703703704</v>
      </c>
      <c r="F75" s="12">
        <v>0.03125</v>
      </c>
      <c r="G75" s="10">
        <f t="shared" si="6"/>
        <v>42</v>
      </c>
      <c r="H75" s="10">
        <f t="shared" si="7"/>
        <v>48.77167630057803</v>
      </c>
      <c r="I75" s="11">
        <f t="shared" si="8"/>
        <v>45.38583815028902</v>
      </c>
    </row>
    <row r="76" spans="1:9" ht="14.25" thickBot="1" thickTop="1">
      <c r="A76" s="5">
        <v>6</v>
      </c>
      <c r="B76" s="6" t="s">
        <v>7</v>
      </c>
      <c r="C76" s="5" t="s">
        <v>181</v>
      </c>
      <c r="D76" s="7" t="s">
        <v>21</v>
      </c>
      <c r="E76" s="8">
        <v>0.039247685185185184</v>
      </c>
      <c r="F76" s="12">
        <v>0.03125</v>
      </c>
      <c r="G76" s="10">
        <f t="shared" si="6"/>
        <v>40</v>
      </c>
      <c r="H76" s="10">
        <f t="shared" si="7"/>
        <v>39.81126511353583</v>
      </c>
      <c r="I76" s="11">
        <f t="shared" si="8"/>
        <v>39.90563255676791</v>
      </c>
    </row>
    <row r="77" spans="1:9" ht="14.25" thickBot="1" thickTop="1">
      <c r="A77" s="5">
        <v>7</v>
      </c>
      <c r="B77" s="6" t="s">
        <v>7</v>
      </c>
      <c r="C77" s="5" t="s">
        <v>163</v>
      </c>
      <c r="D77" s="7" t="s">
        <v>21</v>
      </c>
      <c r="E77" s="8">
        <v>0.03944444444444444</v>
      </c>
      <c r="F77" s="12">
        <v>0.03125</v>
      </c>
      <c r="G77" s="10">
        <f t="shared" si="6"/>
        <v>38</v>
      </c>
      <c r="H77" s="10">
        <f t="shared" si="7"/>
        <v>39.61267605633803</v>
      </c>
      <c r="I77" s="11">
        <f t="shared" si="8"/>
        <v>38.806338028169016</v>
      </c>
    </row>
    <row r="78" ht="13.5" thickTop="1"/>
  </sheetData>
  <sheetProtection/>
  <mergeCells count="9">
    <mergeCell ref="A70:I70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182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84</v>
      </c>
      <c r="D6" s="7" t="s">
        <v>9</v>
      </c>
      <c r="E6" s="8">
        <v>0.01974537037037037</v>
      </c>
      <c r="F6" s="12">
        <v>0.03125</v>
      </c>
      <c r="G6" s="10">
        <f>(50/94)*(95-A6)</f>
        <v>50</v>
      </c>
      <c r="H6" s="10">
        <f>F6/E6*50</f>
        <v>79.1324736225088</v>
      </c>
      <c r="I6" s="11">
        <f>(G6+H6)/2</f>
        <v>64.5662368112544</v>
      </c>
    </row>
    <row r="7" spans="1:9" ht="14.25" thickBot="1" thickTop="1">
      <c r="A7" s="5">
        <v>2</v>
      </c>
      <c r="B7" s="6" t="s">
        <v>7</v>
      </c>
      <c r="C7" s="5" t="s">
        <v>183</v>
      </c>
      <c r="D7" s="7" t="s">
        <v>9</v>
      </c>
      <c r="E7" s="8">
        <v>0.02003472222222222</v>
      </c>
      <c r="F7" s="12">
        <v>0.03125</v>
      </c>
      <c r="G7" s="10">
        <f>(50/94)*(95-A7)</f>
        <v>49.46808510638298</v>
      </c>
      <c r="H7" s="10">
        <f>F7/E7*50</f>
        <v>77.98960138648181</v>
      </c>
      <c r="I7" s="11">
        <f>(G7+H7)/2</f>
        <v>63.72884324643239</v>
      </c>
    </row>
    <row r="8" spans="1:9" ht="14.25" thickBot="1" thickTop="1">
      <c r="A8" s="5">
        <v>3</v>
      </c>
      <c r="B8" s="6" t="s">
        <v>7</v>
      </c>
      <c r="C8" s="5" t="s">
        <v>184</v>
      </c>
      <c r="D8" s="7" t="s">
        <v>8</v>
      </c>
      <c r="E8" s="8">
        <v>0.02045138888888889</v>
      </c>
      <c r="F8" s="12">
        <v>0.03125</v>
      </c>
      <c r="G8" s="10">
        <f>(50/94)*(95-A8)</f>
        <v>48.93617021276596</v>
      </c>
      <c r="H8" s="10">
        <f>F8/E8*50</f>
        <v>76.4006791171477</v>
      </c>
      <c r="I8" s="11">
        <f>(G8+H8)/2</f>
        <v>62.66842466495683</v>
      </c>
    </row>
    <row r="9" spans="1:9" ht="14.25" thickBot="1" thickTop="1">
      <c r="A9" s="5">
        <v>4</v>
      </c>
      <c r="B9" s="6" t="s">
        <v>7</v>
      </c>
      <c r="C9" s="5" t="s">
        <v>49</v>
      </c>
      <c r="D9" s="7" t="s">
        <v>13</v>
      </c>
      <c r="E9" s="8">
        <v>0.020671296296296295</v>
      </c>
      <c r="F9" s="12">
        <v>0.03125</v>
      </c>
      <c r="G9" s="10">
        <f>(50/94)*(95-A9)</f>
        <v>48.40425531914894</v>
      </c>
      <c r="H9" s="10">
        <f>F9/E9*50</f>
        <v>75.58790593505039</v>
      </c>
      <c r="I9" s="11">
        <f>(G9+H9)/2</f>
        <v>61.99608062709966</v>
      </c>
    </row>
    <row r="10" spans="1:9" ht="14.25" thickBot="1" thickTop="1">
      <c r="A10" s="5">
        <v>5</v>
      </c>
      <c r="B10" s="6" t="s">
        <v>7</v>
      </c>
      <c r="C10" s="5" t="s">
        <v>37</v>
      </c>
      <c r="D10" s="7" t="s">
        <v>8</v>
      </c>
      <c r="E10" s="8">
        <v>0.02130787037037037</v>
      </c>
      <c r="F10" s="12">
        <v>0.03125</v>
      </c>
      <c r="G10" s="10">
        <f>(50/94)*(95-A10)</f>
        <v>47.87234042553192</v>
      </c>
      <c r="H10" s="10">
        <f>F10/E10*50</f>
        <v>73.32971211298208</v>
      </c>
      <c r="I10" s="11">
        <f>(G10+H10)/2</f>
        <v>60.601026269257</v>
      </c>
    </row>
    <row r="11" spans="1:9" ht="14.25" thickBot="1" thickTop="1">
      <c r="A11" s="5">
        <v>6</v>
      </c>
      <c r="B11" s="6" t="s">
        <v>7</v>
      </c>
      <c r="C11" s="5" t="s">
        <v>59</v>
      </c>
      <c r="D11" s="12" t="s">
        <v>8</v>
      </c>
      <c r="E11" s="8">
        <v>0.021770833333333336</v>
      </c>
      <c r="F11" s="12">
        <v>0.03125</v>
      </c>
      <c r="G11" s="10">
        <f>(50/94)*(95-A11)</f>
        <v>47.340425531914896</v>
      </c>
      <c r="H11" s="10">
        <f>F11/E11*50</f>
        <v>71.77033492822964</v>
      </c>
      <c r="I11" s="11">
        <f>(G11+H11)/2</f>
        <v>59.555380230072274</v>
      </c>
    </row>
    <row r="12" spans="1:9" ht="14.25" thickBot="1" thickTop="1">
      <c r="A12" s="5">
        <v>7</v>
      </c>
      <c r="B12" s="6" t="s">
        <v>7</v>
      </c>
      <c r="C12" s="5" t="s">
        <v>85</v>
      </c>
      <c r="D12" s="7" t="s">
        <v>10</v>
      </c>
      <c r="E12" s="8">
        <v>0.021851851851851848</v>
      </c>
      <c r="F12" s="12">
        <v>0.03125</v>
      </c>
      <c r="G12" s="10">
        <f>(50/94)*(95-A12)</f>
        <v>46.808510638297875</v>
      </c>
      <c r="H12" s="10">
        <f>F12/E12*50</f>
        <v>71.50423728813561</v>
      </c>
      <c r="I12" s="11">
        <f>(G12+H12)/2</f>
        <v>59.156373963216744</v>
      </c>
    </row>
    <row r="13" spans="1:9" ht="14.25" thickBot="1" thickTop="1">
      <c r="A13" s="5">
        <v>8</v>
      </c>
      <c r="B13" s="6" t="s">
        <v>7</v>
      </c>
      <c r="C13" s="5" t="s">
        <v>132</v>
      </c>
      <c r="D13" s="7" t="s">
        <v>9</v>
      </c>
      <c r="E13" s="8">
        <v>0.02189814814814815</v>
      </c>
      <c r="F13" s="12">
        <v>0.03125</v>
      </c>
      <c r="G13" s="10">
        <f>(50/94)*(95-A13)</f>
        <v>46.27659574468085</v>
      </c>
      <c r="H13" s="10">
        <f>F13/E13*50</f>
        <v>71.35306553911205</v>
      </c>
      <c r="I13" s="11">
        <f>(G13+H13)/2</f>
        <v>58.81483064189645</v>
      </c>
    </row>
    <row r="14" spans="1:9" ht="14.25" thickBot="1" thickTop="1">
      <c r="A14" s="5">
        <v>9</v>
      </c>
      <c r="B14" s="6" t="s">
        <v>7</v>
      </c>
      <c r="C14" s="9" t="s">
        <v>185</v>
      </c>
      <c r="D14" s="7" t="s">
        <v>9</v>
      </c>
      <c r="E14" s="8">
        <v>0.022048611111111113</v>
      </c>
      <c r="F14" s="12">
        <v>0.03125</v>
      </c>
      <c r="G14" s="10">
        <f>(50/94)*(95-A14)</f>
        <v>45.744680851063826</v>
      </c>
      <c r="H14" s="10">
        <f>F14/E14*50</f>
        <v>70.86614173228347</v>
      </c>
      <c r="I14" s="11">
        <f>(G14+H14)/2</f>
        <v>58.30541129167365</v>
      </c>
    </row>
    <row r="15" spans="1:9" ht="14.25" thickBot="1" thickTop="1">
      <c r="A15" s="5">
        <v>10</v>
      </c>
      <c r="B15" s="6" t="s">
        <v>7</v>
      </c>
      <c r="C15" s="5" t="s">
        <v>186</v>
      </c>
      <c r="D15" s="7" t="s">
        <v>9</v>
      </c>
      <c r="E15" s="8">
        <v>0.0221875</v>
      </c>
      <c r="F15" s="12">
        <v>0.03125</v>
      </c>
      <c r="G15" s="10">
        <f>(50/94)*(95-A15)</f>
        <v>45.212765957446805</v>
      </c>
      <c r="H15" s="10">
        <f>F15/E15*50</f>
        <v>70.42253521126761</v>
      </c>
      <c r="I15" s="11">
        <f>(G15+H15)/2</f>
        <v>57.81765058435721</v>
      </c>
    </row>
    <row r="16" spans="1:9" ht="14.25" thickBot="1" thickTop="1">
      <c r="A16" s="5">
        <v>11</v>
      </c>
      <c r="B16" s="6" t="s">
        <v>7</v>
      </c>
      <c r="C16" s="5" t="s">
        <v>61</v>
      </c>
      <c r="D16" s="7" t="s">
        <v>9</v>
      </c>
      <c r="E16" s="8">
        <v>0.022488425925925926</v>
      </c>
      <c r="F16" s="12">
        <v>0.03125</v>
      </c>
      <c r="G16" s="10">
        <f>(50/94)*(95-A16)</f>
        <v>44.680851063829785</v>
      </c>
      <c r="H16" s="10">
        <f>F16/E16*50</f>
        <v>69.48018528049408</v>
      </c>
      <c r="I16" s="11">
        <f>(G16+H16)/2</f>
        <v>57.08051817216193</v>
      </c>
    </row>
    <row r="17" spans="1:9" ht="14.25" thickBot="1" thickTop="1">
      <c r="A17" s="5">
        <v>12</v>
      </c>
      <c r="B17" s="6" t="s">
        <v>7</v>
      </c>
      <c r="C17" s="5" t="s">
        <v>165</v>
      </c>
      <c r="D17" s="7" t="s">
        <v>8</v>
      </c>
      <c r="E17" s="8">
        <v>0.022662037037037036</v>
      </c>
      <c r="F17" s="12">
        <v>0.03125</v>
      </c>
      <c r="G17" s="10">
        <f>(50/94)*(95-A17)</f>
        <v>44.148936170212764</v>
      </c>
      <c r="H17" s="10">
        <f>F17/E17*50</f>
        <v>68.94790602655772</v>
      </c>
      <c r="I17" s="11">
        <f>(G17+H17)/2</f>
        <v>56.54842109838524</v>
      </c>
    </row>
    <row r="18" spans="1:9" ht="14.25" thickBot="1" thickTop="1">
      <c r="A18" s="5">
        <v>13</v>
      </c>
      <c r="B18" s="6" t="s">
        <v>7</v>
      </c>
      <c r="C18" s="5" t="s">
        <v>28</v>
      </c>
      <c r="D18" s="7" t="s">
        <v>9</v>
      </c>
      <c r="E18" s="8">
        <v>0.02287037037037037</v>
      </c>
      <c r="F18" s="12">
        <v>0.03125</v>
      </c>
      <c r="G18" s="10">
        <f>(50/94)*(95-A18)</f>
        <v>43.61702127659574</v>
      </c>
      <c r="H18" s="10">
        <f>F18/E18*50</f>
        <v>68.31983805668015</v>
      </c>
      <c r="I18" s="11">
        <f>(G18+H18)/2</f>
        <v>55.968429666637945</v>
      </c>
    </row>
    <row r="19" spans="1:9" ht="14.25" thickBot="1" thickTop="1">
      <c r="A19" s="5">
        <v>14</v>
      </c>
      <c r="B19" s="6" t="s">
        <v>7</v>
      </c>
      <c r="C19" s="5" t="s">
        <v>187</v>
      </c>
      <c r="D19" s="7" t="s">
        <v>9</v>
      </c>
      <c r="E19" s="8">
        <v>0.02289351851851852</v>
      </c>
      <c r="F19" s="12">
        <v>0.03125</v>
      </c>
      <c r="G19" s="10">
        <f>(50/94)*(95-A19)</f>
        <v>43.08510638297872</v>
      </c>
      <c r="H19" s="10">
        <f>F19/E19*50</f>
        <v>68.25075834175934</v>
      </c>
      <c r="I19" s="11">
        <f>(G19+H19)/2</f>
        <v>55.66793236236903</v>
      </c>
    </row>
    <row r="20" spans="1:9" ht="14.25" thickBot="1" thickTop="1">
      <c r="A20" s="5">
        <v>15</v>
      </c>
      <c r="B20" s="6" t="s">
        <v>7</v>
      </c>
      <c r="C20" s="5" t="s">
        <v>65</v>
      </c>
      <c r="D20" s="7" t="s">
        <v>8</v>
      </c>
      <c r="E20" s="8">
        <v>0.023136574074074077</v>
      </c>
      <c r="F20" s="12">
        <v>0.03125</v>
      </c>
      <c r="G20" s="10">
        <f>(50/94)*(95-A20)</f>
        <v>42.5531914893617</v>
      </c>
      <c r="H20" s="10">
        <f>F20/E20*50</f>
        <v>67.53376688344171</v>
      </c>
      <c r="I20" s="11">
        <f>(G20+H20)/2</f>
        <v>55.04347918640171</v>
      </c>
    </row>
    <row r="21" spans="1:9" ht="14.25" thickBot="1" thickTop="1">
      <c r="A21" s="5">
        <v>16</v>
      </c>
      <c r="B21" s="6" t="s">
        <v>7</v>
      </c>
      <c r="C21" s="5" t="s">
        <v>89</v>
      </c>
      <c r="D21" s="7" t="s">
        <v>9</v>
      </c>
      <c r="E21" s="8">
        <v>0.023252314814814812</v>
      </c>
      <c r="F21" s="12">
        <v>0.03125</v>
      </c>
      <c r="G21" s="10">
        <f>(50/94)*(95-A21)</f>
        <v>42.02127659574468</v>
      </c>
      <c r="H21" s="10">
        <f>F21/E21*50</f>
        <v>67.19761075161773</v>
      </c>
      <c r="I21" s="11">
        <f>(G21+H21)/2</f>
        <v>54.609443673681206</v>
      </c>
    </row>
    <row r="22" spans="1:9" ht="14.25" thickBot="1" thickTop="1">
      <c r="A22" s="5">
        <v>17</v>
      </c>
      <c r="B22" s="6" t="s">
        <v>7</v>
      </c>
      <c r="C22" s="5" t="s">
        <v>29</v>
      </c>
      <c r="D22" s="7" t="s">
        <v>9</v>
      </c>
      <c r="E22" s="8">
        <v>0.0234375</v>
      </c>
      <c r="F22" s="12">
        <v>0.03125</v>
      </c>
      <c r="G22" s="10">
        <f>(50/94)*(95-A22)</f>
        <v>41.48936170212766</v>
      </c>
      <c r="H22" s="10">
        <f>F22/E22*50</f>
        <v>66.66666666666666</v>
      </c>
      <c r="I22" s="11">
        <f>(G22+H22)/2</f>
        <v>54.07801418439716</v>
      </c>
    </row>
    <row r="23" spans="1:9" ht="14.25" thickBot="1" thickTop="1">
      <c r="A23" s="5">
        <v>18</v>
      </c>
      <c r="B23" s="6" t="s">
        <v>7</v>
      </c>
      <c r="C23" s="5" t="s">
        <v>57</v>
      </c>
      <c r="D23" s="7" t="s">
        <v>9</v>
      </c>
      <c r="E23" s="8">
        <v>0.023750000000000004</v>
      </c>
      <c r="F23" s="12">
        <v>0.03125</v>
      </c>
      <c r="G23" s="10">
        <f>(50/94)*(95-A23)</f>
        <v>40.95744680851064</v>
      </c>
      <c r="H23" s="10">
        <f>F23/E23*50</f>
        <v>65.78947368421052</v>
      </c>
      <c r="I23" s="11">
        <f>(G23+H23)/2</f>
        <v>53.37346024636058</v>
      </c>
    </row>
    <row r="24" spans="1:9" ht="14.25" thickBot="1" thickTop="1">
      <c r="A24" s="5">
        <v>19</v>
      </c>
      <c r="B24" s="6" t="s">
        <v>7</v>
      </c>
      <c r="C24" s="5" t="s">
        <v>92</v>
      </c>
      <c r="D24" s="7" t="s">
        <v>9</v>
      </c>
      <c r="E24" s="8">
        <v>0.023761574074074074</v>
      </c>
      <c r="F24" s="12">
        <v>0.03125</v>
      </c>
      <c r="G24" s="10">
        <f>(50/94)*(95-A24)</f>
        <v>40.42553191489362</v>
      </c>
      <c r="H24" s="10">
        <f>F24/E24*50</f>
        <v>65.7574281539211</v>
      </c>
      <c r="I24" s="11">
        <f>(G24+H24)/2</f>
        <v>53.091480034407354</v>
      </c>
    </row>
    <row r="25" spans="1:9" ht="14.25" thickBot="1" thickTop="1">
      <c r="A25" s="5">
        <v>20</v>
      </c>
      <c r="B25" s="6" t="s">
        <v>7</v>
      </c>
      <c r="C25" s="5" t="s">
        <v>39</v>
      </c>
      <c r="D25" s="7" t="s">
        <v>11</v>
      </c>
      <c r="E25" s="8">
        <v>0.024016203703703706</v>
      </c>
      <c r="F25" s="12">
        <v>0.03125</v>
      </c>
      <c r="G25" s="10">
        <f>(50/94)*(95-A25)</f>
        <v>39.8936170212766</v>
      </c>
      <c r="H25" s="10">
        <f>F25/E25*50</f>
        <v>65.06024096385542</v>
      </c>
      <c r="I25" s="11">
        <f>(G25+H25)/2</f>
        <v>52.47692899256601</v>
      </c>
    </row>
    <row r="26" spans="1:9" ht="14.25" thickBot="1" thickTop="1">
      <c r="A26" s="5">
        <v>21</v>
      </c>
      <c r="B26" s="6" t="s">
        <v>7</v>
      </c>
      <c r="C26" s="5" t="s">
        <v>97</v>
      </c>
      <c r="D26" s="7" t="s">
        <v>10</v>
      </c>
      <c r="E26" s="8">
        <v>0.024560185185185185</v>
      </c>
      <c r="F26" s="12">
        <v>0.03125</v>
      </c>
      <c r="G26" s="10">
        <f>(50/94)*(95-A26)</f>
        <v>39.361702127659576</v>
      </c>
      <c r="H26" s="10">
        <f>F26/E26*50</f>
        <v>63.619227144203585</v>
      </c>
      <c r="I26" s="11">
        <f>(G26+H26)/2</f>
        <v>51.49046463593158</v>
      </c>
    </row>
    <row r="27" spans="1:9" ht="14.25" thickBot="1" thickTop="1">
      <c r="A27" s="5">
        <v>22</v>
      </c>
      <c r="B27" s="6" t="s">
        <v>7</v>
      </c>
      <c r="C27" s="5" t="s">
        <v>98</v>
      </c>
      <c r="D27" s="7" t="s">
        <v>10</v>
      </c>
      <c r="E27" s="8">
        <v>0.0249537037037037</v>
      </c>
      <c r="F27" s="12">
        <v>0.03125</v>
      </c>
      <c r="G27" s="10">
        <f>(50/94)*(95-A27)</f>
        <v>38.829787234042556</v>
      </c>
      <c r="H27" s="10">
        <f>F27/E27*50</f>
        <v>62.61595547309834</v>
      </c>
      <c r="I27" s="11">
        <f>(G27+H27)/2</f>
        <v>50.72287135357045</v>
      </c>
    </row>
    <row r="28" spans="1:9" ht="14.25" thickBot="1" thickTop="1">
      <c r="A28" s="5">
        <v>23</v>
      </c>
      <c r="B28" s="6" t="s">
        <v>7</v>
      </c>
      <c r="C28" s="5" t="s">
        <v>88</v>
      </c>
      <c r="D28" s="7" t="s">
        <v>12</v>
      </c>
      <c r="E28" s="8">
        <v>0.025243055555555557</v>
      </c>
      <c r="F28" s="12">
        <v>0.03125</v>
      </c>
      <c r="G28" s="10">
        <f>(50/94)*(95-A28)</f>
        <v>38.29787234042553</v>
      </c>
      <c r="H28" s="10">
        <f>F28/E28*50</f>
        <v>61.898211829436036</v>
      </c>
      <c r="I28" s="11">
        <f>(G28+H28)/2</f>
        <v>50.09804208493078</v>
      </c>
    </row>
    <row r="29" spans="1:9" ht="14.25" thickBot="1" thickTop="1">
      <c r="A29" s="5">
        <v>24</v>
      </c>
      <c r="B29" s="6" t="s">
        <v>7</v>
      </c>
      <c r="C29" s="5" t="s">
        <v>91</v>
      </c>
      <c r="D29" s="7" t="s">
        <v>8</v>
      </c>
      <c r="E29" s="8">
        <v>0.02534722222222222</v>
      </c>
      <c r="F29" s="12">
        <v>0.03125</v>
      </c>
      <c r="G29" s="10">
        <f>(50/94)*(95-A29)</f>
        <v>37.76595744680851</v>
      </c>
      <c r="H29" s="10">
        <f>F29/E29*50</f>
        <v>61.643835616438366</v>
      </c>
      <c r="I29" s="11">
        <f>(G29+H29)/2</f>
        <v>49.70489653162343</v>
      </c>
    </row>
    <row r="30" spans="1:9" ht="14.25" thickBot="1" thickTop="1">
      <c r="A30" s="5">
        <v>25</v>
      </c>
      <c r="B30" s="6" t="s">
        <v>7</v>
      </c>
      <c r="C30" s="5" t="s">
        <v>167</v>
      </c>
      <c r="D30" s="7" t="s">
        <v>9</v>
      </c>
      <c r="E30" s="8">
        <v>0.02539351851851852</v>
      </c>
      <c r="F30" s="12">
        <v>0.03125</v>
      </c>
      <c r="G30" s="10">
        <f>(50/94)*(95-A30)</f>
        <v>37.234042553191486</v>
      </c>
      <c r="H30" s="10">
        <f>F30/E30*50</f>
        <v>61.53144940747492</v>
      </c>
      <c r="I30" s="11">
        <f>(G30+H30)/2</f>
        <v>49.382745980333205</v>
      </c>
    </row>
    <row r="31" spans="1:9" ht="14.25" thickBot="1" thickTop="1">
      <c r="A31" s="5">
        <v>26</v>
      </c>
      <c r="B31" s="6" t="s">
        <v>7</v>
      </c>
      <c r="C31" s="5" t="s">
        <v>144</v>
      </c>
      <c r="D31" s="7" t="s">
        <v>17</v>
      </c>
      <c r="E31" s="8">
        <v>0.025659722222222223</v>
      </c>
      <c r="F31" s="12">
        <v>0.03125</v>
      </c>
      <c r="G31" s="10">
        <f>(50/94)*(95-A31)</f>
        <v>36.702127659574465</v>
      </c>
      <c r="H31" s="10">
        <f>F31/E31*50</f>
        <v>60.893098782138026</v>
      </c>
      <c r="I31" s="11">
        <f>(G31+H31)/2</f>
        <v>48.79761322085625</v>
      </c>
    </row>
    <row r="32" spans="1:9" ht="14.25" thickBot="1" thickTop="1">
      <c r="A32" s="5">
        <v>27</v>
      </c>
      <c r="B32" s="6" t="s">
        <v>7</v>
      </c>
      <c r="C32" s="5" t="s">
        <v>101</v>
      </c>
      <c r="D32" s="7" t="s">
        <v>10</v>
      </c>
      <c r="E32" s="8">
        <v>0.02584490740740741</v>
      </c>
      <c r="F32" s="12">
        <v>0.03125</v>
      </c>
      <c r="G32" s="10">
        <f>(50/94)*(95-A32)</f>
        <v>36.170212765957444</v>
      </c>
      <c r="H32" s="10">
        <f>F32/E32*50</f>
        <v>60.456784594715614</v>
      </c>
      <c r="I32" s="11">
        <f>(G32+H32)/2</f>
        <v>48.31349868033653</v>
      </c>
    </row>
    <row r="33" spans="1:9" ht="14.25" thickBot="1" thickTop="1">
      <c r="A33" s="5">
        <v>28</v>
      </c>
      <c r="B33" s="6" t="s">
        <v>7</v>
      </c>
      <c r="C33" s="19" t="s">
        <v>188</v>
      </c>
      <c r="D33" s="12" t="s">
        <v>13</v>
      </c>
      <c r="E33" s="8">
        <v>0.026041666666666668</v>
      </c>
      <c r="F33" s="12">
        <v>0.03125</v>
      </c>
      <c r="G33" s="10">
        <f>(50/94)*(95-A33)</f>
        <v>35.638297872340424</v>
      </c>
      <c r="H33" s="10">
        <f>F33/E33*50</f>
        <v>60</v>
      </c>
      <c r="I33" s="11">
        <f>(G33+H33)/2</f>
        <v>47.81914893617021</v>
      </c>
    </row>
    <row r="34" spans="1:9" ht="14.25" thickBot="1" thickTop="1">
      <c r="A34" s="5">
        <v>29</v>
      </c>
      <c r="B34" s="6" t="s">
        <v>7</v>
      </c>
      <c r="C34" s="19" t="s">
        <v>50</v>
      </c>
      <c r="D34" s="12" t="s">
        <v>10</v>
      </c>
      <c r="E34" s="8">
        <v>0.02619212962962963</v>
      </c>
      <c r="F34" s="12">
        <v>0.03125</v>
      </c>
      <c r="G34" s="10">
        <f>(50/94)*(95-A34)</f>
        <v>35.1063829787234</v>
      </c>
      <c r="H34" s="10">
        <f>F34/E34*50</f>
        <v>59.65532479010163</v>
      </c>
      <c r="I34" s="11">
        <f>(G34+H34)/2</f>
        <v>47.38085388441252</v>
      </c>
    </row>
    <row r="35" spans="1:9" ht="14.25" thickBot="1" thickTop="1">
      <c r="A35" s="5">
        <v>30</v>
      </c>
      <c r="B35" s="6" t="s">
        <v>7</v>
      </c>
      <c r="C35" s="5" t="s">
        <v>102</v>
      </c>
      <c r="D35" s="7" t="s">
        <v>8</v>
      </c>
      <c r="E35" s="8">
        <v>0.02630787037037037</v>
      </c>
      <c r="F35" s="12">
        <v>0.03125</v>
      </c>
      <c r="G35" s="10">
        <f>(50/94)*(95-A35)</f>
        <v>34.57446808510638</v>
      </c>
      <c r="H35" s="10">
        <f>F35/E35*50</f>
        <v>59.39287285525737</v>
      </c>
      <c r="I35" s="11">
        <f>(G35+H35)/2</f>
        <v>46.98367047018188</v>
      </c>
    </row>
    <row r="36" spans="1:9" ht="14.25" thickBot="1" thickTop="1">
      <c r="A36" s="5">
        <v>31</v>
      </c>
      <c r="B36" s="6" t="s">
        <v>7</v>
      </c>
      <c r="C36" s="5" t="s">
        <v>168</v>
      </c>
      <c r="D36" s="7" t="s">
        <v>17</v>
      </c>
      <c r="E36" s="8">
        <v>0.026342592592592588</v>
      </c>
      <c r="F36" s="12">
        <v>0.03125</v>
      </c>
      <c r="G36" s="10">
        <f>(50/94)*(95-A36)</f>
        <v>34.04255319148936</v>
      </c>
      <c r="H36" s="10">
        <f>F36/E36*50</f>
        <v>59.314586994727605</v>
      </c>
      <c r="I36" s="11">
        <f>(G36+H36)/2</f>
        <v>46.67857009310848</v>
      </c>
    </row>
    <row r="37" spans="1:9" ht="14.25" thickBot="1" thickTop="1">
      <c r="A37" s="5">
        <v>32</v>
      </c>
      <c r="B37" s="6" t="s">
        <v>7</v>
      </c>
      <c r="C37" s="5" t="s">
        <v>189</v>
      </c>
      <c r="D37" s="7" t="s">
        <v>11</v>
      </c>
      <c r="E37" s="8">
        <v>0.026446759259259264</v>
      </c>
      <c r="F37" s="12">
        <v>0.03125</v>
      </c>
      <c r="G37" s="10">
        <f>(50/94)*(95-A37)</f>
        <v>33.51063829787234</v>
      </c>
      <c r="H37" s="10">
        <f>F37/E37*50</f>
        <v>59.080962800875255</v>
      </c>
      <c r="I37" s="11">
        <f>(G37+H37)/2</f>
        <v>46.295800549373794</v>
      </c>
    </row>
    <row r="38" spans="1:9" ht="14.25" thickBot="1" thickTop="1">
      <c r="A38" s="5">
        <v>33</v>
      </c>
      <c r="B38" s="6" t="s">
        <v>7</v>
      </c>
      <c r="C38" s="5" t="s">
        <v>190</v>
      </c>
      <c r="D38" s="7" t="s">
        <v>9</v>
      </c>
      <c r="E38" s="8">
        <v>0.026504629629629628</v>
      </c>
      <c r="F38" s="12">
        <v>0.03125</v>
      </c>
      <c r="G38" s="10">
        <f>(50/94)*(95-A38)</f>
        <v>32.97872340425532</v>
      </c>
      <c r="H38" s="10">
        <f>F38/E38*50</f>
        <v>58.951965065502186</v>
      </c>
      <c r="I38" s="11">
        <f>(G38+H38)/2</f>
        <v>45.965344234878756</v>
      </c>
    </row>
    <row r="39" spans="1:9" ht="14.25" thickBot="1" thickTop="1">
      <c r="A39" s="5">
        <v>34</v>
      </c>
      <c r="B39" s="6" t="s">
        <v>7</v>
      </c>
      <c r="C39" s="5" t="s">
        <v>191</v>
      </c>
      <c r="D39" s="7" t="s">
        <v>10</v>
      </c>
      <c r="E39" s="8">
        <v>0.026539351851851852</v>
      </c>
      <c r="F39" s="12">
        <v>0.03125</v>
      </c>
      <c r="G39" s="10">
        <f>(50/94)*(95-A39)</f>
        <v>32.4468085106383</v>
      </c>
      <c r="H39" s="10">
        <f>F39/E39*50</f>
        <v>58.87483645878761</v>
      </c>
      <c r="I39" s="11">
        <f>(G39+H39)/2</f>
        <v>45.66082248471295</v>
      </c>
    </row>
    <row r="40" spans="1:9" ht="14.25" thickBot="1" thickTop="1">
      <c r="A40" s="5">
        <v>35</v>
      </c>
      <c r="B40" s="6" t="s">
        <v>7</v>
      </c>
      <c r="C40" s="5" t="s">
        <v>151</v>
      </c>
      <c r="D40" s="7" t="s">
        <v>8</v>
      </c>
      <c r="E40" s="8">
        <v>0.026585648148148146</v>
      </c>
      <c r="F40" s="12">
        <v>0.03125</v>
      </c>
      <c r="G40" s="10">
        <f>(50/94)*(95-A40)</f>
        <v>31.914893617021278</v>
      </c>
      <c r="H40" s="10">
        <f>F40/E40*50</f>
        <v>58.772311710927305</v>
      </c>
      <c r="I40" s="11">
        <f>(G40+H40)/2</f>
        <v>45.343602663974295</v>
      </c>
    </row>
    <row r="41" spans="1:9" ht="14.25" thickBot="1" thickTop="1">
      <c r="A41" s="5">
        <v>36</v>
      </c>
      <c r="B41" s="6" t="s">
        <v>7</v>
      </c>
      <c r="C41" s="5" t="s">
        <v>103</v>
      </c>
      <c r="D41" s="7" t="s">
        <v>11</v>
      </c>
      <c r="E41" s="8">
        <v>0.02667824074074074</v>
      </c>
      <c r="F41" s="12">
        <v>0.03125</v>
      </c>
      <c r="G41" s="10">
        <f>(50/94)*(95-A41)</f>
        <v>31.382978723404253</v>
      </c>
      <c r="H41" s="10">
        <f>F41/E41*50</f>
        <v>58.56832971800434</v>
      </c>
      <c r="I41" s="11">
        <f>(G41+H41)/2</f>
        <v>44.9756542207043</v>
      </c>
    </row>
    <row r="42" spans="1:9" ht="14.25" thickBot="1" thickTop="1">
      <c r="A42" s="5">
        <v>37</v>
      </c>
      <c r="B42" s="6" t="s">
        <v>7</v>
      </c>
      <c r="C42" s="5" t="s">
        <v>22</v>
      </c>
      <c r="D42" s="7" t="s">
        <v>11</v>
      </c>
      <c r="E42" s="8">
        <v>0.026736111111111113</v>
      </c>
      <c r="F42" s="12">
        <v>0.03125</v>
      </c>
      <c r="G42" s="10">
        <f>(50/94)*(95-A42)</f>
        <v>30.851063829787233</v>
      </c>
      <c r="H42" s="10">
        <f>F42/E42*50</f>
        <v>58.44155844155844</v>
      </c>
      <c r="I42" s="11">
        <f>(G42+H42)/2</f>
        <v>44.64631113567284</v>
      </c>
    </row>
    <row r="43" spans="1:9" ht="14.25" thickBot="1" thickTop="1">
      <c r="A43" s="5">
        <v>38</v>
      </c>
      <c r="B43" s="6" t="s">
        <v>7</v>
      </c>
      <c r="C43" s="5" t="s">
        <v>96</v>
      </c>
      <c r="D43" s="7" t="s">
        <v>9</v>
      </c>
      <c r="E43" s="8">
        <v>0.026747685185185183</v>
      </c>
      <c r="F43" s="12">
        <v>0.03125</v>
      </c>
      <c r="G43" s="10">
        <f>(50/94)*(95-A43)</f>
        <v>30.319148936170212</v>
      </c>
      <c r="H43" s="10">
        <f>F43/E43*50</f>
        <v>58.4162700129814</v>
      </c>
      <c r="I43" s="11">
        <f>(G43+H43)/2</f>
        <v>44.367709474575804</v>
      </c>
    </row>
    <row r="44" spans="1:9" ht="14.25" thickBot="1" thickTop="1">
      <c r="A44" s="5">
        <v>39</v>
      </c>
      <c r="B44" s="6" t="s">
        <v>7</v>
      </c>
      <c r="C44" s="5" t="s">
        <v>67</v>
      </c>
      <c r="D44" s="7" t="s">
        <v>9</v>
      </c>
      <c r="E44" s="8">
        <v>0.027037037037037037</v>
      </c>
      <c r="F44" s="12">
        <v>0.03125</v>
      </c>
      <c r="G44" s="10">
        <f>(50/94)*(95-A44)</f>
        <v>29.78723404255319</v>
      </c>
      <c r="H44" s="10">
        <f>F44/E44*50</f>
        <v>57.79109589041096</v>
      </c>
      <c r="I44" s="11">
        <f>(G44+H44)/2</f>
        <v>43.789164966482076</v>
      </c>
    </row>
    <row r="45" spans="1:9" ht="14.25" thickBot="1" thickTop="1">
      <c r="A45" s="5">
        <v>40</v>
      </c>
      <c r="B45" s="6" t="s">
        <v>7</v>
      </c>
      <c r="C45" s="5" t="s">
        <v>192</v>
      </c>
      <c r="D45" s="7" t="s">
        <v>9</v>
      </c>
      <c r="E45" s="8">
        <v>0.027129629629629632</v>
      </c>
      <c r="F45" s="12">
        <v>0.03125</v>
      </c>
      <c r="G45" s="10">
        <f>(50/94)*(95-A45)</f>
        <v>29.25531914893617</v>
      </c>
      <c r="H45" s="10">
        <f>F45/E45*50</f>
        <v>57.5938566552901</v>
      </c>
      <c r="I45" s="11">
        <f>(G45+H45)/2</f>
        <v>43.42458790211313</v>
      </c>
    </row>
    <row r="46" spans="1:9" ht="14.25" thickBot="1" thickTop="1">
      <c r="A46" s="5">
        <v>41</v>
      </c>
      <c r="B46" s="6" t="s">
        <v>7</v>
      </c>
      <c r="C46" s="5" t="s">
        <v>95</v>
      </c>
      <c r="D46" s="7" t="s">
        <v>8</v>
      </c>
      <c r="E46" s="8">
        <v>0.027245370370370368</v>
      </c>
      <c r="F46" s="12">
        <v>0.03125</v>
      </c>
      <c r="G46" s="10">
        <f>(50/94)*(95-A46)</f>
        <v>28.72340425531915</v>
      </c>
      <c r="H46" s="10">
        <f>F46/E46*50</f>
        <v>57.34919286321156</v>
      </c>
      <c r="I46" s="11">
        <f>(G46+H46)/2</f>
        <v>43.036298559265354</v>
      </c>
    </row>
    <row r="47" spans="1:9" ht="14.25" thickBot="1" thickTop="1">
      <c r="A47" s="5">
        <v>42</v>
      </c>
      <c r="B47" s="6" t="s">
        <v>7</v>
      </c>
      <c r="C47" s="5" t="s">
        <v>66</v>
      </c>
      <c r="D47" s="7" t="s">
        <v>8</v>
      </c>
      <c r="E47" s="8">
        <v>0.027488425925925927</v>
      </c>
      <c r="F47" s="12">
        <v>0.03125</v>
      </c>
      <c r="G47" s="10">
        <f>(50/94)*(95-A47)</f>
        <v>28.19148936170213</v>
      </c>
      <c r="H47" s="10">
        <f>F47/E47*50</f>
        <v>56.84210526315789</v>
      </c>
      <c r="I47" s="11">
        <f>(G47+H47)/2</f>
        <v>42.51679731243001</v>
      </c>
    </row>
    <row r="48" spans="1:9" ht="14.25" thickBot="1" thickTop="1">
      <c r="A48" s="5">
        <v>43</v>
      </c>
      <c r="B48" s="6" t="s">
        <v>7</v>
      </c>
      <c r="C48" s="5" t="s">
        <v>16</v>
      </c>
      <c r="D48" s="7" t="s">
        <v>17</v>
      </c>
      <c r="E48" s="8">
        <v>0.0275</v>
      </c>
      <c r="F48" s="12">
        <v>0.03125</v>
      </c>
      <c r="G48" s="10">
        <f>(50/94)*(95-A48)</f>
        <v>27.659574468085104</v>
      </c>
      <c r="H48" s="10">
        <f>F48/E48*50</f>
        <v>56.81818181818182</v>
      </c>
      <c r="I48" s="11">
        <f>(G48+H48)/2</f>
        <v>42.23887814313346</v>
      </c>
    </row>
    <row r="49" spans="1:9" ht="14.25" thickBot="1" thickTop="1">
      <c r="A49" s="5">
        <v>44</v>
      </c>
      <c r="B49" s="6" t="s">
        <v>7</v>
      </c>
      <c r="C49" s="5" t="s">
        <v>110</v>
      </c>
      <c r="D49" s="7" t="s">
        <v>9</v>
      </c>
      <c r="E49" s="8">
        <v>0.02775462962962963</v>
      </c>
      <c r="F49" s="12">
        <v>0.03125</v>
      </c>
      <c r="G49" s="10">
        <f>(50/94)*(95-A49)</f>
        <v>27.127659574468083</v>
      </c>
      <c r="H49" s="10">
        <f>F49/E49*50</f>
        <v>56.29691409507923</v>
      </c>
      <c r="I49" s="11">
        <f>(G49+H49)/2</f>
        <v>41.71228683477366</v>
      </c>
    </row>
    <row r="50" spans="1:9" ht="14.25" thickBot="1" thickTop="1">
      <c r="A50" s="5">
        <v>45</v>
      </c>
      <c r="B50" s="6" t="s">
        <v>7</v>
      </c>
      <c r="C50" s="5" t="s">
        <v>193</v>
      </c>
      <c r="D50" s="7" t="s">
        <v>11</v>
      </c>
      <c r="E50" s="8">
        <v>0.027962962962962964</v>
      </c>
      <c r="F50" s="12">
        <v>0.03125</v>
      </c>
      <c r="G50" s="10">
        <f>(50/94)*(95-A50)</f>
        <v>26.595744680851062</v>
      </c>
      <c r="H50" s="10">
        <f>F50/E50*50</f>
        <v>55.877483443708606</v>
      </c>
      <c r="I50" s="11">
        <f>(G50+H50)/2</f>
        <v>41.236614062279834</v>
      </c>
    </row>
    <row r="51" spans="1:9" ht="14.25" thickBot="1" thickTop="1">
      <c r="A51" s="5">
        <v>46</v>
      </c>
      <c r="B51" s="6" t="s">
        <v>7</v>
      </c>
      <c r="C51" s="5" t="s">
        <v>72</v>
      </c>
      <c r="D51" s="7" t="s">
        <v>9</v>
      </c>
      <c r="E51" s="8">
        <v>0.02802083333333333</v>
      </c>
      <c r="F51" s="12">
        <v>0.03125</v>
      </c>
      <c r="G51" s="10">
        <f>(50/94)*(95-A51)</f>
        <v>26.06382978723404</v>
      </c>
      <c r="H51" s="10">
        <f>F51/E51*50</f>
        <v>55.762081784386616</v>
      </c>
      <c r="I51" s="11">
        <f>(G51+H51)/2</f>
        <v>40.912955785810325</v>
      </c>
    </row>
    <row r="52" spans="1:9" ht="14.25" thickBot="1" thickTop="1">
      <c r="A52" s="5">
        <v>47</v>
      </c>
      <c r="B52" s="6" t="s">
        <v>7</v>
      </c>
      <c r="C52" s="5" t="s">
        <v>194</v>
      </c>
      <c r="D52" s="7" t="s">
        <v>9</v>
      </c>
      <c r="E52" s="8">
        <v>0.028680555555555553</v>
      </c>
      <c r="F52" s="12">
        <v>0.03125</v>
      </c>
      <c r="G52" s="10">
        <f>(50/94)*(95-A52)</f>
        <v>25.53191489361702</v>
      </c>
      <c r="H52" s="10">
        <f>F52/E52*50</f>
        <v>54.47941888619855</v>
      </c>
      <c r="I52" s="11">
        <f>(G52+H52)/2</f>
        <v>40.005666889907786</v>
      </c>
    </row>
    <row r="53" spans="1:9" ht="14.25" thickBot="1" thickTop="1">
      <c r="A53" s="5">
        <v>48</v>
      </c>
      <c r="B53" s="6" t="s">
        <v>7</v>
      </c>
      <c r="C53" s="5" t="s">
        <v>172</v>
      </c>
      <c r="D53" s="7" t="s">
        <v>11</v>
      </c>
      <c r="E53" s="8">
        <v>0.028865740740740744</v>
      </c>
      <c r="F53" s="12">
        <v>0.03125</v>
      </c>
      <c r="G53" s="10">
        <f>(50/94)*(95-A53)</f>
        <v>25</v>
      </c>
      <c r="H53" s="10">
        <f>F53/E53*50</f>
        <v>54.12991178829189</v>
      </c>
      <c r="I53" s="11">
        <f>(G53+H53)/2</f>
        <v>39.564955894145946</v>
      </c>
    </row>
    <row r="54" spans="1:9" ht="14.25" thickBot="1" thickTop="1">
      <c r="A54" s="5">
        <v>49</v>
      </c>
      <c r="B54" s="6" t="s">
        <v>7</v>
      </c>
      <c r="C54" s="5" t="s">
        <v>60</v>
      </c>
      <c r="D54" s="7" t="s">
        <v>9</v>
      </c>
      <c r="E54" s="8">
        <v>0.028946759259259255</v>
      </c>
      <c r="F54" s="12">
        <v>0.03125</v>
      </c>
      <c r="G54" s="10">
        <f>(50/94)*(95-A54)</f>
        <v>24.46808510638298</v>
      </c>
      <c r="H54" s="10">
        <f>F54/E54*50</f>
        <v>53.978408636545396</v>
      </c>
      <c r="I54" s="11">
        <f>(G54+H54)/2</f>
        <v>39.223246871464184</v>
      </c>
    </row>
    <row r="55" spans="1:9" ht="14.25" thickBot="1" thickTop="1">
      <c r="A55" s="5">
        <v>50</v>
      </c>
      <c r="B55" s="6" t="s">
        <v>7</v>
      </c>
      <c r="C55" s="5" t="s">
        <v>19</v>
      </c>
      <c r="D55" s="7" t="s">
        <v>11</v>
      </c>
      <c r="E55" s="8">
        <v>0.029247685185185186</v>
      </c>
      <c r="F55" s="12">
        <v>0.03125</v>
      </c>
      <c r="G55" s="10">
        <f>(50/94)*(95-A55)</f>
        <v>23.93617021276596</v>
      </c>
      <c r="H55" s="10">
        <f>F55/E55*50</f>
        <v>53.423031262366436</v>
      </c>
      <c r="I55" s="11">
        <f>(G55+H55)/2</f>
        <v>38.6796007375662</v>
      </c>
    </row>
    <row r="56" spans="1:9" ht="14.25" thickBot="1" thickTop="1">
      <c r="A56" s="5">
        <v>51</v>
      </c>
      <c r="B56" s="6" t="s">
        <v>7</v>
      </c>
      <c r="C56" s="5" t="s">
        <v>31</v>
      </c>
      <c r="D56" s="7" t="s">
        <v>10</v>
      </c>
      <c r="E56" s="8">
        <v>0.029409722222222223</v>
      </c>
      <c r="F56" s="12">
        <v>0.03125</v>
      </c>
      <c r="G56" s="10">
        <f>(50/94)*(95-A56)</f>
        <v>23.404255319148938</v>
      </c>
      <c r="H56" s="10">
        <f>F56/E56*50</f>
        <v>53.128689492325854</v>
      </c>
      <c r="I56" s="11">
        <f>(G56+H56)/2</f>
        <v>38.266472405737396</v>
      </c>
    </row>
    <row r="57" spans="1:9" ht="14.25" thickBot="1" thickTop="1">
      <c r="A57" s="5">
        <v>52</v>
      </c>
      <c r="B57" s="6" t="s">
        <v>7</v>
      </c>
      <c r="C57" s="5" t="s">
        <v>73</v>
      </c>
      <c r="D57" s="7" t="s">
        <v>12</v>
      </c>
      <c r="E57" s="8">
        <v>0.029421296296296296</v>
      </c>
      <c r="F57" s="12">
        <v>0.03125</v>
      </c>
      <c r="G57" s="10">
        <f>(50/94)*(95-A57)</f>
        <v>22.872340425531913</v>
      </c>
      <c r="H57" s="10">
        <f>F57/E57*50</f>
        <v>53.107789142407555</v>
      </c>
      <c r="I57" s="11">
        <f>(G57+H57)/2</f>
        <v>37.990064783969736</v>
      </c>
    </row>
    <row r="58" spans="1:9" ht="14.25" thickBot="1" thickTop="1">
      <c r="A58" s="5">
        <v>53</v>
      </c>
      <c r="B58" s="6" t="s">
        <v>7</v>
      </c>
      <c r="C58" s="5" t="s">
        <v>115</v>
      </c>
      <c r="D58" s="7" t="s">
        <v>8</v>
      </c>
      <c r="E58" s="8">
        <v>0.02954861111111111</v>
      </c>
      <c r="F58" s="12">
        <v>0.03125</v>
      </c>
      <c r="G58" s="10">
        <f>(50/94)*(95-A58)</f>
        <v>22.340425531914892</v>
      </c>
      <c r="H58" s="10">
        <f>F58/E58*50</f>
        <v>52.87896592244419</v>
      </c>
      <c r="I58" s="11">
        <f>(G58+H58)/2</f>
        <v>37.60969572717954</v>
      </c>
    </row>
    <row r="59" spans="1:9" ht="14.25" thickBot="1" thickTop="1">
      <c r="A59" s="5">
        <v>57</v>
      </c>
      <c r="B59" s="6" t="s">
        <v>7</v>
      </c>
      <c r="C59" s="5" t="s">
        <v>41</v>
      </c>
      <c r="D59" s="12" t="s">
        <v>9</v>
      </c>
      <c r="E59" s="8">
        <v>0.02971064814814815</v>
      </c>
      <c r="F59" s="12">
        <v>0.03125</v>
      </c>
      <c r="G59" s="10">
        <f>(50/94)*(95-A59)</f>
        <v>20.21276595744681</v>
      </c>
      <c r="H59" s="10">
        <f>F59/E59*50</f>
        <v>52.590572652902225</v>
      </c>
      <c r="I59" s="11">
        <f>(G59+H59)/2</f>
        <v>36.401669305174515</v>
      </c>
    </row>
    <row r="60" spans="1:9" ht="14.25" thickBot="1" thickTop="1">
      <c r="A60" s="5">
        <v>54</v>
      </c>
      <c r="B60" s="6" t="s">
        <v>7</v>
      </c>
      <c r="C60" s="5" t="s">
        <v>195</v>
      </c>
      <c r="D60" s="7" t="s">
        <v>10</v>
      </c>
      <c r="E60" s="8">
        <v>0.02971064814814815</v>
      </c>
      <c r="F60" s="12">
        <v>0.03125</v>
      </c>
      <c r="G60" s="10">
        <f>(50/94)*(95-A60)</f>
        <v>21.80851063829787</v>
      </c>
      <c r="H60" s="10">
        <f>F60/E60*50</f>
        <v>52.590572652902225</v>
      </c>
      <c r="I60" s="11">
        <f>(G60+H60)/2</f>
        <v>37.19954164560005</v>
      </c>
    </row>
    <row r="61" spans="1:9" ht="14.25" thickBot="1" thickTop="1">
      <c r="A61" s="5">
        <v>55</v>
      </c>
      <c r="B61" s="6" t="s">
        <v>7</v>
      </c>
      <c r="C61" s="5" t="s">
        <v>152</v>
      </c>
      <c r="D61" s="7" t="s">
        <v>13</v>
      </c>
      <c r="E61" s="8">
        <v>0.029849537037037036</v>
      </c>
      <c r="F61" s="12">
        <v>0.03125</v>
      </c>
      <c r="G61" s="10">
        <f>(50/94)*(95-A61)</f>
        <v>21.27659574468085</v>
      </c>
      <c r="H61" s="10">
        <f>F61/E61*50</f>
        <v>52.34587049243893</v>
      </c>
      <c r="I61" s="11">
        <f>(G61+H61)/2</f>
        <v>36.81123311855989</v>
      </c>
    </row>
    <row r="62" spans="1:9" ht="14.25" thickBot="1" thickTop="1">
      <c r="A62" s="5">
        <v>56</v>
      </c>
      <c r="B62" s="6" t="s">
        <v>7</v>
      </c>
      <c r="C62" s="5" t="s">
        <v>196</v>
      </c>
      <c r="D62" s="7" t="s">
        <v>8</v>
      </c>
      <c r="E62" s="8">
        <v>0.03027777777777778</v>
      </c>
      <c r="F62" s="12">
        <v>0.03125</v>
      </c>
      <c r="G62" s="10">
        <f>(50/94)*(95-A62)</f>
        <v>20.74468085106383</v>
      </c>
      <c r="H62" s="10">
        <f>F62/E62*50</f>
        <v>51.60550458715596</v>
      </c>
      <c r="I62" s="11">
        <f>(G62+H62)/2</f>
        <v>36.1750927191099</v>
      </c>
    </row>
    <row r="63" spans="1:9" ht="14.25" thickBot="1" thickTop="1">
      <c r="A63" s="5">
        <v>58</v>
      </c>
      <c r="B63" s="6" t="s">
        <v>7</v>
      </c>
      <c r="C63" s="5" t="s">
        <v>146</v>
      </c>
      <c r="D63" s="7" t="s">
        <v>10</v>
      </c>
      <c r="E63" s="8">
        <v>0.030486111111111113</v>
      </c>
      <c r="F63" s="12">
        <v>0.03125</v>
      </c>
      <c r="G63" s="10">
        <f>(50/94)*(95-A63)</f>
        <v>19.680851063829788</v>
      </c>
      <c r="H63" s="10">
        <f>F63/E63*50</f>
        <v>51.25284738041002</v>
      </c>
      <c r="I63" s="11">
        <f>(G63+H63)/2</f>
        <v>35.466849222119905</v>
      </c>
    </row>
    <row r="64" spans="1:9" ht="14.25" thickBot="1" thickTop="1">
      <c r="A64" s="5">
        <v>59</v>
      </c>
      <c r="B64" s="6" t="s">
        <v>7</v>
      </c>
      <c r="C64" s="5" t="s">
        <v>197</v>
      </c>
      <c r="D64" s="7" t="s">
        <v>10</v>
      </c>
      <c r="E64" s="8">
        <v>0.030671296296296294</v>
      </c>
      <c r="F64" s="12">
        <v>0.03125</v>
      </c>
      <c r="G64" s="10">
        <f>(50/94)*(95-A64)</f>
        <v>19.148936170212764</v>
      </c>
      <c r="H64" s="10">
        <f>F64/E64*50</f>
        <v>50.943396226415096</v>
      </c>
      <c r="I64" s="11">
        <f>(G64+H64)/2</f>
        <v>35.04616619831393</v>
      </c>
    </row>
    <row r="65" spans="1:9" ht="14.25" thickBot="1" thickTop="1">
      <c r="A65" s="5">
        <v>60</v>
      </c>
      <c r="B65" s="6" t="s">
        <v>7</v>
      </c>
      <c r="C65" s="9" t="s">
        <v>135</v>
      </c>
      <c r="D65" s="7" t="s">
        <v>9</v>
      </c>
      <c r="E65" s="8">
        <v>0.03072916666666667</v>
      </c>
      <c r="F65" s="12">
        <v>0.03125</v>
      </c>
      <c r="G65" s="10">
        <f>(50/94)*(95-A65)</f>
        <v>18.617021276595743</v>
      </c>
      <c r="H65" s="10">
        <f>F65/E65*50</f>
        <v>50.847457627118644</v>
      </c>
      <c r="I65" s="11">
        <f>(G65+H65)/2</f>
        <v>34.7322394518572</v>
      </c>
    </row>
    <row r="66" spans="1:9" ht="14.25" thickBot="1" thickTop="1">
      <c r="A66" s="5">
        <v>61</v>
      </c>
      <c r="B66" s="6" t="s">
        <v>7</v>
      </c>
      <c r="C66" s="5" t="s">
        <v>198</v>
      </c>
      <c r="D66" s="7" t="s">
        <v>9</v>
      </c>
      <c r="E66" s="8">
        <v>0.030810185185185187</v>
      </c>
      <c r="F66" s="12">
        <v>0.03125</v>
      </c>
      <c r="G66" s="10">
        <f>(50/94)*(95-A66)</f>
        <v>18.085106382978722</v>
      </c>
      <c r="H66" s="10">
        <f>F66/E66*50</f>
        <v>50.71374906085649</v>
      </c>
      <c r="I66" s="11">
        <f>(G66+H66)/2</f>
        <v>34.399427721917604</v>
      </c>
    </row>
    <row r="67" spans="1:9" ht="14.25" thickBot="1" thickTop="1">
      <c r="A67" s="5">
        <v>62</v>
      </c>
      <c r="B67" s="6" t="s">
        <v>7</v>
      </c>
      <c r="C67" s="5" t="s">
        <v>20</v>
      </c>
      <c r="D67" s="7" t="s">
        <v>43</v>
      </c>
      <c r="E67" s="8">
        <v>0.030821759259259257</v>
      </c>
      <c r="F67" s="12">
        <v>0.03125</v>
      </c>
      <c r="G67" s="10">
        <f>(50/94)*(95-A67)</f>
        <v>17.5531914893617</v>
      </c>
      <c r="H67" s="10">
        <f>F67/E67*50</f>
        <v>50.69470521967706</v>
      </c>
      <c r="I67" s="11">
        <f>(G67+H67)/2</f>
        <v>34.123948354519385</v>
      </c>
    </row>
    <row r="68" spans="1:9" ht="14.25" thickBot="1" thickTop="1">
      <c r="A68" s="5">
        <v>63</v>
      </c>
      <c r="B68" s="6" t="s">
        <v>7</v>
      </c>
      <c r="C68" s="5" t="s">
        <v>119</v>
      </c>
      <c r="D68" s="7" t="s">
        <v>9</v>
      </c>
      <c r="E68" s="8">
        <v>0.031053240740740742</v>
      </c>
      <c r="F68" s="12">
        <v>0.03125</v>
      </c>
      <c r="G68" s="10">
        <f>(50/94)*(95-A68)</f>
        <v>17.02127659574468</v>
      </c>
      <c r="H68" s="10">
        <f>F68/E68*50</f>
        <v>50.31680954155795</v>
      </c>
      <c r="I68" s="11">
        <f>(G68+H68)/2</f>
        <v>33.66904306865132</v>
      </c>
    </row>
    <row r="69" spans="1:9" ht="14.25" thickBot="1" thickTop="1">
      <c r="A69" s="5">
        <v>64</v>
      </c>
      <c r="B69" s="6" t="s">
        <v>7</v>
      </c>
      <c r="C69" s="5" t="s">
        <v>150</v>
      </c>
      <c r="D69" s="7" t="s">
        <v>43</v>
      </c>
      <c r="E69" s="8">
        <v>0.031064814814814812</v>
      </c>
      <c r="F69" s="12">
        <v>0.03125</v>
      </c>
      <c r="G69" s="10">
        <f>(50/94)*(95-A69)</f>
        <v>16.48936170212766</v>
      </c>
      <c r="H69" s="10">
        <f>F69/E69*50</f>
        <v>50.298062593144564</v>
      </c>
      <c r="I69" s="11">
        <f>(G69+H69)/2</f>
        <v>33.39371214763611</v>
      </c>
    </row>
    <row r="70" spans="1:9" ht="14.25" thickBot="1" thickTop="1">
      <c r="A70" s="5">
        <v>65</v>
      </c>
      <c r="B70" s="6" t="s">
        <v>7</v>
      </c>
      <c r="C70" s="5" t="s">
        <v>153</v>
      </c>
      <c r="D70" s="7" t="s">
        <v>10</v>
      </c>
      <c r="E70" s="8">
        <v>0.03107638888888889</v>
      </c>
      <c r="F70" s="12">
        <v>0.03125</v>
      </c>
      <c r="G70" s="10">
        <f>(50/94)*(95-A70)</f>
        <v>15.957446808510639</v>
      </c>
      <c r="H70" s="10">
        <f>F70/E70*50</f>
        <v>50.27932960893855</v>
      </c>
      <c r="I70" s="11">
        <f>(G70+H70)/2</f>
        <v>33.118388208724596</v>
      </c>
    </row>
    <row r="71" spans="1:9" ht="14.25" thickBot="1" thickTop="1">
      <c r="A71" s="5">
        <v>66</v>
      </c>
      <c r="B71" s="6" t="s">
        <v>7</v>
      </c>
      <c r="C71" s="5" t="s">
        <v>199</v>
      </c>
      <c r="D71" s="7" t="s">
        <v>13</v>
      </c>
      <c r="E71" s="8">
        <v>0.03108796296296296</v>
      </c>
      <c r="F71" s="12">
        <v>0.03125</v>
      </c>
      <c r="G71" s="10">
        <f>(50/94)*(95-A71)</f>
        <v>15.425531914893616</v>
      </c>
      <c r="H71" s="10">
        <f>F71/E71*50</f>
        <v>50.260610573343264</v>
      </c>
      <c r="I71" s="11">
        <f>(G71+H71)/2</f>
        <v>32.84307124411844</v>
      </c>
    </row>
    <row r="72" spans="1:9" ht="14.25" thickBot="1" thickTop="1">
      <c r="A72" s="5">
        <v>67</v>
      </c>
      <c r="B72" s="6" t="s">
        <v>7</v>
      </c>
      <c r="C72" s="5" t="s">
        <v>200</v>
      </c>
      <c r="D72" s="7" t="s">
        <v>10</v>
      </c>
      <c r="E72" s="8">
        <v>0.031342592592592596</v>
      </c>
      <c r="F72" s="12">
        <v>0.03125</v>
      </c>
      <c r="G72" s="10">
        <f>(50/94)*(95-A72)</f>
        <v>14.893617021276595</v>
      </c>
      <c r="H72" s="10">
        <f>F72/E72*50</f>
        <v>49.85228951255539</v>
      </c>
      <c r="I72" s="11">
        <f>(G72+H72)/2</f>
        <v>32.37295326691599</v>
      </c>
    </row>
    <row r="73" spans="1:9" ht="14.25" thickBot="1" thickTop="1">
      <c r="A73" s="5">
        <v>68</v>
      </c>
      <c r="B73" s="6" t="s">
        <v>7</v>
      </c>
      <c r="C73" s="5" t="s">
        <v>201</v>
      </c>
      <c r="D73" s="7" t="s">
        <v>9</v>
      </c>
      <c r="E73" s="8">
        <v>0.031875</v>
      </c>
      <c r="F73" s="12">
        <v>0.03125</v>
      </c>
      <c r="G73" s="10">
        <f>(50/94)*(95-A73)</f>
        <v>14.361702127659575</v>
      </c>
      <c r="H73" s="10">
        <f>F73/E73*50</f>
        <v>49.01960784313725</v>
      </c>
      <c r="I73" s="11">
        <f>(G73+H73)/2</f>
        <v>31.690654985398414</v>
      </c>
    </row>
    <row r="74" spans="1:9" ht="14.25" thickBot="1" thickTop="1">
      <c r="A74" s="5">
        <v>69</v>
      </c>
      <c r="B74" s="6" t="s">
        <v>7</v>
      </c>
      <c r="C74" s="5" t="s">
        <v>40</v>
      </c>
      <c r="D74" s="7" t="s">
        <v>13</v>
      </c>
      <c r="E74" s="8">
        <v>0.032326388888888884</v>
      </c>
      <c r="F74" s="12">
        <v>0.03125</v>
      </c>
      <c r="G74" s="10">
        <f>(50/94)*(95-A74)</f>
        <v>13.829787234042552</v>
      </c>
      <c r="H74" s="10">
        <f>F74/E74*50</f>
        <v>48.33512352309345</v>
      </c>
      <c r="I74" s="11">
        <f>(G74+H74)/2</f>
        <v>31.082455378568</v>
      </c>
    </row>
    <row r="75" spans="1:9" ht="14.25" thickBot="1" thickTop="1">
      <c r="A75" s="5">
        <v>70</v>
      </c>
      <c r="B75" s="6" t="s">
        <v>7</v>
      </c>
      <c r="C75" s="5" t="s">
        <v>175</v>
      </c>
      <c r="D75" s="7" t="s">
        <v>13</v>
      </c>
      <c r="E75" s="8">
        <v>0.03248842592592593</v>
      </c>
      <c r="F75" s="12">
        <v>0.03125</v>
      </c>
      <c r="G75" s="10">
        <f>(50/94)*(95-A75)</f>
        <v>13.297872340425531</v>
      </c>
      <c r="H75" s="10">
        <f>F75/E75*50</f>
        <v>48.09405058781617</v>
      </c>
      <c r="I75" s="11">
        <f>(G75+H75)/2</f>
        <v>30.69596146412085</v>
      </c>
    </row>
    <row r="76" spans="1:9" ht="14.25" thickBot="1" thickTop="1">
      <c r="A76" s="5">
        <v>71</v>
      </c>
      <c r="B76" s="6" t="s">
        <v>7</v>
      </c>
      <c r="C76" s="5" t="s">
        <v>128</v>
      </c>
      <c r="D76" s="7" t="s">
        <v>10</v>
      </c>
      <c r="E76" s="8">
        <v>0.032997685185185185</v>
      </c>
      <c r="F76" s="12">
        <v>0.03125</v>
      </c>
      <c r="G76" s="10">
        <f>(50/94)*(95-A76)</f>
        <v>12.76595744680851</v>
      </c>
      <c r="H76" s="10">
        <f>F76/E76*50</f>
        <v>47.35180638372501</v>
      </c>
      <c r="I76" s="11">
        <f>(G76+H76)/2</f>
        <v>30.05888191526676</v>
      </c>
    </row>
    <row r="77" spans="1:9" ht="14.25" thickBot="1" thickTop="1">
      <c r="A77" s="5">
        <v>72</v>
      </c>
      <c r="B77" s="6" t="s">
        <v>7</v>
      </c>
      <c r="C77" s="5" t="s">
        <v>176</v>
      </c>
      <c r="D77" s="7" t="s">
        <v>9</v>
      </c>
      <c r="E77" s="8">
        <v>0.03339120370370371</v>
      </c>
      <c r="F77" s="12">
        <v>0.03125</v>
      </c>
      <c r="G77" s="10">
        <f>(50/94)*(95-A77)</f>
        <v>12.23404255319149</v>
      </c>
      <c r="H77" s="10">
        <f>F77/E77*50</f>
        <v>46.793760831889074</v>
      </c>
      <c r="I77" s="11">
        <f>(G77+H77)/2</f>
        <v>29.51390169254028</v>
      </c>
    </row>
    <row r="78" spans="1:9" ht="14.25" thickBot="1" thickTop="1">
      <c r="A78" s="5">
        <v>73</v>
      </c>
      <c r="B78" s="6" t="s">
        <v>7</v>
      </c>
      <c r="C78" s="5" t="s">
        <v>202</v>
      </c>
      <c r="D78" s="7" t="s">
        <v>9</v>
      </c>
      <c r="E78" s="8">
        <v>0.033900462962962966</v>
      </c>
      <c r="F78" s="12">
        <v>0.03125</v>
      </c>
      <c r="G78" s="10">
        <f>(50/94)*(95-A78)</f>
        <v>11.702127659574469</v>
      </c>
      <c r="H78" s="10">
        <f>F78/E78*50</f>
        <v>46.090815978149536</v>
      </c>
      <c r="I78" s="11">
        <f>(G78+H78)/2</f>
        <v>28.896471818862004</v>
      </c>
    </row>
    <row r="79" spans="1:9" ht="14.25" thickBot="1" thickTop="1">
      <c r="A79" s="5">
        <v>74</v>
      </c>
      <c r="B79" s="6" t="s">
        <v>7</v>
      </c>
      <c r="C79" s="5" t="s">
        <v>55</v>
      </c>
      <c r="D79" s="7" t="s">
        <v>17</v>
      </c>
      <c r="E79" s="8">
        <v>0.03398148148148148</v>
      </c>
      <c r="F79" s="12">
        <v>0.03125</v>
      </c>
      <c r="G79" s="10">
        <f>(50/94)*(95-A79)</f>
        <v>11.170212765957446</v>
      </c>
      <c r="H79" s="10">
        <f>F79/E79*50</f>
        <v>45.98092643051771</v>
      </c>
      <c r="I79" s="11">
        <f>(G79+H79)/2</f>
        <v>28.57556959823758</v>
      </c>
    </row>
    <row r="80" spans="1:9" ht="14.25" thickBot="1" thickTop="1">
      <c r="A80" s="5">
        <v>75</v>
      </c>
      <c r="B80" s="6" t="s">
        <v>7</v>
      </c>
      <c r="C80" s="5" t="s">
        <v>79</v>
      </c>
      <c r="D80" s="7" t="s">
        <v>15</v>
      </c>
      <c r="E80" s="8">
        <v>0.0340625</v>
      </c>
      <c r="F80" s="12">
        <v>0.03125</v>
      </c>
      <c r="G80" s="10">
        <f>(50/94)*(95-A80)</f>
        <v>10.638297872340425</v>
      </c>
      <c r="H80" s="10">
        <f>F80/E80*50</f>
        <v>45.87155963302752</v>
      </c>
      <c r="I80" s="11">
        <f>(G80+H80)/2</f>
        <v>28.254928752683973</v>
      </c>
    </row>
    <row r="81" spans="1:9" ht="14.25" thickBot="1" thickTop="1">
      <c r="A81" s="5">
        <v>76</v>
      </c>
      <c r="B81" s="6" t="s">
        <v>7</v>
      </c>
      <c r="C81" s="5" t="s">
        <v>203</v>
      </c>
      <c r="D81" s="7" t="s">
        <v>10</v>
      </c>
      <c r="E81" s="8">
        <v>0.03408564814814815</v>
      </c>
      <c r="F81" s="12">
        <v>0.03125</v>
      </c>
      <c r="G81" s="10">
        <f>(50/94)*(95-A81)</f>
        <v>10.106382978723405</v>
      </c>
      <c r="H81" s="10">
        <f>F81/E81*50</f>
        <v>45.840407470288625</v>
      </c>
      <c r="I81" s="11">
        <f>(G81+H81)/2</f>
        <v>27.973395224506014</v>
      </c>
    </row>
    <row r="82" spans="1:9" ht="14.25" thickBot="1" thickTop="1">
      <c r="A82" s="5">
        <v>77</v>
      </c>
      <c r="B82" s="6" t="s">
        <v>7</v>
      </c>
      <c r="C82" s="5" t="s">
        <v>44</v>
      </c>
      <c r="D82" s="7" t="s">
        <v>38</v>
      </c>
      <c r="E82" s="8">
        <v>0.03415509259259259</v>
      </c>
      <c r="F82" s="12">
        <v>0.03125</v>
      </c>
      <c r="G82" s="10">
        <f>(50/94)*(95-A82)</f>
        <v>9.574468085106382</v>
      </c>
      <c r="H82" s="10">
        <f>F82/E82*50</f>
        <v>45.747204337512706</v>
      </c>
      <c r="I82" s="11">
        <f>(G82+H82)/2</f>
        <v>27.660836211309544</v>
      </c>
    </row>
    <row r="83" spans="1:9" ht="14.25" thickBot="1" thickTop="1">
      <c r="A83" s="5">
        <v>78</v>
      </c>
      <c r="B83" s="6" t="s">
        <v>7</v>
      </c>
      <c r="C83" s="5" t="s">
        <v>78</v>
      </c>
      <c r="D83" s="7" t="s">
        <v>8</v>
      </c>
      <c r="E83" s="8">
        <v>0.03423611111111111</v>
      </c>
      <c r="F83" s="12">
        <v>0.03125</v>
      </c>
      <c r="G83" s="10">
        <f>(50/94)*(95-A83)</f>
        <v>9.042553191489361</v>
      </c>
      <c r="H83" s="10">
        <f>F83/E83*50</f>
        <v>45.638945233265716</v>
      </c>
      <c r="I83" s="11">
        <f>(G83+H83)/2</f>
        <v>27.34074921237754</v>
      </c>
    </row>
    <row r="84" spans="1:9" ht="14.25" thickBot="1" thickTop="1">
      <c r="A84" s="5">
        <v>79</v>
      </c>
      <c r="B84" s="6" t="s">
        <v>7</v>
      </c>
      <c r="C84" s="5" t="s">
        <v>121</v>
      </c>
      <c r="D84" s="7" t="s">
        <v>38</v>
      </c>
      <c r="E84" s="8">
        <v>0.03456018518518519</v>
      </c>
      <c r="F84" s="12">
        <v>0.03125</v>
      </c>
      <c r="G84" s="10">
        <f>(50/94)*(95-A84)</f>
        <v>8.51063829787234</v>
      </c>
      <c r="H84" s="10">
        <f>F84/E84*50</f>
        <v>45.21098459477562</v>
      </c>
      <c r="I84" s="11">
        <f>(G84+H84)/2</f>
        <v>26.86081144632398</v>
      </c>
    </row>
    <row r="85" spans="1:9" ht="14.25" thickBot="1" thickTop="1">
      <c r="A85" s="5">
        <v>80</v>
      </c>
      <c r="B85" s="6" t="s">
        <v>7</v>
      </c>
      <c r="C85" s="5" t="s">
        <v>148</v>
      </c>
      <c r="D85" s="7" t="s">
        <v>13</v>
      </c>
      <c r="E85" s="8">
        <v>0.03456018518518519</v>
      </c>
      <c r="F85" s="12">
        <v>0.03125</v>
      </c>
      <c r="G85" s="10">
        <f>(50/94)*(95-A85)</f>
        <v>7.9787234042553195</v>
      </c>
      <c r="H85" s="10">
        <f>F85/E85*50</f>
        <v>45.21098459477562</v>
      </c>
      <c r="I85" s="11">
        <f>(G85+H85)/2</f>
        <v>26.59485399951547</v>
      </c>
    </row>
    <row r="86" spans="1:9" ht="14.25" thickBot="1" thickTop="1">
      <c r="A86" s="5">
        <v>81</v>
      </c>
      <c r="B86" s="6" t="s">
        <v>7</v>
      </c>
      <c r="C86" s="5" t="s">
        <v>33</v>
      </c>
      <c r="D86" s="7" t="s">
        <v>9</v>
      </c>
      <c r="E86" s="8">
        <v>0.03471064814814815</v>
      </c>
      <c r="F86" s="12">
        <v>0.03125</v>
      </c>
      <c r="G86" s="10">
        <f>(50/94)*(95-A86)</f>
        <v>7.446808510638298</v>
      </c>
      <c r="H86" s="10">
        <f>F86/E86*50</f>
        <v>45.01500500166722</v>
      </c>
      <c r="I86" s="11">
        <f>(G86+H86)/2</f>
        <v>26.23090675615276</v>
      </c>
    </row>
    <row r="87" spans="1:9" ht="14.25" thickBot="1" thickTop="1">
      <c r="A87" s="5">
        <v>82</v>
      </c>
      <c r="B87" s="6" t="s">
        <v>7</v>
      </c>
      <c r="C87" s="5" t="s">
        <v>42</v>
      </c>
      <c r="D87" s="7" t="s">
        <v>56</v>
      </c>
      <c r="E87" s="8">
        <v>0.03480324074074074</v>
      </c>
      <c r="F87" s="12">
        <v>0.03125</v>
      </c>
      <c r="G87" s="10">
        <f>(50/94)*(95-A87)</f>
        <v>6.914893617021276</v>
      </c>
      <c r="H87" s="10">
        <f>F87/E87*50</f>
        <v>44.895244429664125</v>
      </c>
      <c r="I87" s="11">
        <f>(G87+H87)/2</f>
        <v>25.9050690233427</v>
      </c>
    </row>
    <row r="88" spans="1:9" ht="14.25" thickBot="1" thickTop="1">
      <c r="A88" s="5">
        <v>83</v>
      </c>
      <c r="B88" s="6" t="s">
        <v>7</v>
      </c>
      <c r="C88" s="5" t="s">
        <v>45</v>
      </c>
      <c r="D88" s="12" t="s">
        <v>14</v>
      </c>
      <c r="E88" s="8">
        <v>0.034826388888888886</v>
      </c>
      <c r="F88" s="12">
        <v>0.03125</v>
      </c>
      <c r="G88" s="10">
        <f>(50/94)*(95-A88)</f>
        <v>6.382978723404255</v>
      </c>
      <c r="H88" s="10">
        <f>F88/E88*50</f>
        <v>44.8654037886341</v>
      </c>
      <c r="I88" s="11">
        <f>(G88+H88)/2</f>
        <v>25.624191256019177</v>
      </c>
    </row>
    <row r="89" spans="1:9" ht="14.25" thickBot="1" thickTop="1">
      <c r="A89" s="5">
        <v>84</v>
      </c>
      <c r="B89" s="6" t="s">
        <v>7</v>
      </c>
      <c r="C89" s="5" t="s">
        <v>162</v>
      </c>
      <c r="D89" s="7" t="s">
        <v>15</v>
      </c>
      <c r="E89" s="8">
        <v>0.034930555555555555</v>
      </c>
      <c r="F89" s="12">
        <v>0.03125</v>
      </c>
      <c r="G89" s="10">
        <f>(50/94)*(95-A89)</f>
        <v>5.851063829787234</v>
      </c>
      <c r="H89" s="10">
        <f>F89/E89*50</f>
        <v>44.731610337972164</v>
      </c>
      <c r="I89" s="11">
        <f>(G89+H89)/2</f>
        <v>25.2913370838797</v>
      </c>
    </row>
    <row r="90" spans="1:9" ht="14.25" thickBot="1" thickTop="1">
      <c r="A90" s="5">
        <v>85</v>
      </c>
      <c r="B90" s="6" t="s">
        <v>7</v>
      </c>
      <c r="C90" s="5" t="s">
        <v>129</v>
      </c>
      <c r="D90" s="7" t="s">
        <v>8</v>
      </c>
      <c r="E90" s="8">
        <v>0.03652777777777778</v>
      </c>
      <c r="F90" s="12">
        <v>0.03125</v>
      </c>
      <c r="G90" s="10">
        <f>(50/94)*(95-A90)</f>
        <v>5.319148936170213</v>
      </c>
      <c r="H90" s="10">
        <f>F90/E90*50</f>
        <v>42.77566539923954</v>
      </c>
      <c r="I90" s="11">
        <f>(G90+H90)/2</f>
        <v>24.04740716770488</v>
      </c>
    </row>
    <row r="91" spans="1:9" ht="14.25" thickBot="1" thickTop="1">
      <c r="A91" s="5">
        <v>86</v>
      </c>
      <c r="B91" s="6" t="s">
        <v>7</v>
      </c>
      <c r="C91" s="9" t="s">
        <v>77</v>
      </c>
      <c r="D91" s="7" t="s">
        <v>43</v>
      </c>
      <c r="E91" s="8">
        <v>0.03673611111111111</v>
      </c>
      <c r="F91" s="12">
        <v>0.03125</v>
      </c>
      <c r="G91" s="10">
        <f>(50/94)*(95-A91)</f>
        <v>4.787234042553191</v>
      </c>
      <c r="H91" s="10">
        <f>F91/E91*50</f>
        <v>42.53308128544423</v>
      </c>
      <c r="I91" s="11">
        <f>(G91+H91)/2</f>
        <v>23.66015766399871</v>
      </c>
    </row>
    <row r="92" spans="1:9" ht="14.25" thickBot="1" thickTop="1">
      <c r="A92" s="5">
        <v>87</v>
      </c>
      <c r="B92" s="6" t="s">
        <v>7</v>
      </c>
      <c r="C92" s="5" t="s">
        <v>47</v>
      </c>
      <c r="D92" s="7" t="s">
        <v>35</v>
      </c>
      <c r="E92" s="8">
        <v>0.037453703703703704</v>
      </c>
      <c r="F92" s="12">
        <v>0.03125</v>
      </c>
      <c r="G92" s="10">
        <f>(50/94)*(95-A92)</f>
        <v>4.25531914893617</v>
      </c>
      <c r="H92" s="10">
        <f>F92/E92*50</f>
        <v>41.718170580964156</v>
      </c>
      <c r="I92" s="11">
        <f>(G92+H92)/2</f>
        <v>22.98674486495016</v>
      </c>
    </row>
    <row r="93" spans="1:9" ht="14.25" thickBot="1" thickTop="1">
      <c r="A93" s="5">
        <v>88</v>
      </c>
      <c r="B93" s="6" t="s">
        <v>7</v>
      </c>
      <c r="C93" s="5" t="s">
        <v>204</v>
      </c>
      <c r="D93" s="7" t="s">
        <v>12</v>
      </c>
      <c r="E93" s="8">
        <v>0.03791666666666667</v>
      </c>
      <c r="F93" s="12">
        <v>0.03125</v>
      </c>
      <c r="G93" s="10">
        <f>(50/94)*(95-A93)</f>
        <v>3.723404255319149</v>
      </c>
      <c r="H93" s="10">
        <f>F93/E93*50</f>
        <v>41.208791208791204</v>
      </c>
      <c r="I93" s="11">
        <f>(G93+H93)/2</f>
        <v>22.466097732055175</v>
      </c>
    </row>
    <row r="94" spans="1:9" ht="14.25" thickBot="1" thickTop="1">
      <c r="A94" s="5">
        <v>89</v>
      </c>
      <c r="B94" s="6" t="s">
        <v>7</v>
      </c>
      <c r="C94" s="5" t="s">
        <v>205</v>
      </c>
      <c r="D94" s="7" t="s">
        <v>9</v>
      </c>
      <c r="E94" s="8">
        <v>0.03802083333333333</v>
      </c>
      <c r="F94" s="12">
        <v>0.03125</v>
      </c>
      <c r="G94" s="10">
        <f>(50/94)*(95-A94)</f>
        <v>3.1914893617021276</v>
      </c>
      <c r="H94" s="10">
        <f>F94/E94*50</f>
        <v>41.09589041095891</v>
      </c>
      <c r="I94" s="11">
        <f>(G94+H94)/2</f>
        <v>22.143689886330517</v>
      </c>
    </row>
    <row r="95" spans="1:9" ht="14.25" thickBot="1" thickTop="1">
      <c r="A95" s="5">
        <v>90</v>
      </c>
      <c r="B95" s="6" t="s">
        <v>7</v>
      </c>
      <c r="C95" s="5" t="s">
        <v>178</v>
      </c>
      <c r="D95" s="7" t="s">
        <v>179</v>
      </c>
      <c r="E95" s="8">
        <v>0.038113425925925926</v>
      </c>
      <c r="F95" s="12">
        <v>0.03125</v>
      </c>
      <c r="G95" s="10">
        <f>(50/94)*(95-A95)</f>
        <v>2.6595744680851063</v>
      </c>
      <c r="H95" s="10">
        <f>F95/E95*50</f>
        <v>40.996052232007294</v>
      </c>
      <c r="I95" s="11">
        <f>(G95+H95)/2</f>
        <v>21.8278133500462</v>
      </c>
    </row>
    <row r="96" spans="1:9" ht="14.25" thickBot="1" thickTop="1">
      <c r="A96" s="5">
        <v>91</v>
      </c>
      <c r="B96" s="6" t="s">
        <v>7</v>
      </c>
      <c r="C96" s="5" t="s">
        <v>26</v>
      </c>
      <c r="D96" s="7" t="s">
        <v>14</v>
      </c>
      <c r="E96" s="8">
        <v>0.039050925925925926</v>
      </c>
      <c r="F96" s="12">
        <v>0.03125</v>
      </c>
      <c r="G96" s="10">
        <f>(50/94)*(95-A96)</f>
        <v>2.127659574468085</v>
      </c>
      <c r="H96" s="10">
        <f>F96/E96*50</f>
        <v>40.01185536455246</v>
      </c>
      <c r="I96" s="11">
        <f>(G96+H96)/2</f>
        <v>21.06975746951027</v>
      </c>
    </row>
    <row r="97" spans="1:9" ht="14.25" thickBot="1" thickTop="1">
      <c r="A97" s="5">
        <v>92</v>
      </c>
      <c r="B97" s="6" t="s">
        <v>7</v>
      </c>
      <c r="C97" s="5" t="s">
        <v>160</v>
      </c>
      <c r="D97" s="7" t="s">
        <v>56</v>
      </c>
      <c r="E97" s="8">
        <v>0.03943287037037037</v>
      </c>
      <c r="F97" s="12">
        <v>0.03125</v>
      </c>
      <c r="G97" s="10">
        <f>(50/94)*(95-A97)</f>
        <v>1.5957446808510638</v>
      </c>
      <c r="H97" s="10">
        <f>F97/E97*50</f>
        <v>39.624302905782216</v>
      </c>
      <c r="I97" s="11">
        <f>(G97+H97)/2</f>
        <v>20.61002379331664</v>
      </c>
    </row>
    <row r="98" spans="1:9" ht="14.25" thickBot="1" thickTop="1">
      <c r="A98" s="5">
        <v>93</v>
      </c>
      <c r="B98" s="6" t="s">
        <v>7</v>
      </c>
      <c r="C98" s="5" t="s">
        <v>206</v>
      </c>
      <c r="D98" s="7" t="s">
        <v>13</v>
      </c>
      <c r="E98" s="12">
        <v>0.043715277777777777</v>
      </c>
      <c r="F98" s="12">
        <v>0.03125</v>
      </c>
      <c r="G98" s="10">
        <f>(50/94)*(95-A98)</f>
        <v>1.0638297872340425</v>
      </c>
      <c r="H98" s="10">
        <f>F98/E98*50</f>
        <v>35.74265289912629</v>
      </c>
      <c r="I98" s="11">
        <f>(G98+H98)/2</f>
        <v>18.403241343180166</v>
      </c>
    </row>
    <row r="99" spans="1:9" ht="14.25" thickBot="1" thickTop="1">
      <c r="A99" s="5">
        <v>94</v>
      </c>
      <c r="B99" s="6" t="s">
        <v>7</v>
      </c>
      <c r="C99" s="5" t="s">
        <v>137</v>
      </c>
      <c r="D99" s="7" t="s">
        <v>43</v>
      </c>
      <c r="E99" s="12">
        <v>0.043750000000000004</v>
      </c>
      <c r="F99" s="12">
        <v>0.03125</v>
      </c>
      <c r="G99" s="10">
        <f>(50/94)*(95-A99)</f>
        <v>0.5319148936170213</v>
      </c>
      <c r="H99" s="10">
        <f>F99/E99*50</f>
        <v>35.71428571428571</v>
      </c>
      <c r="I99" s="11">
        <f>(G99+H99)/2</f>
        <v>18.123100303951365</v>
      </c>
    </row>
    <row r="100" spans="1:9" ht="19.5" thickBot="1" thickTop="1">
      <c r="A100" s="20" t="s">
        <v>30</v>
      </c>
      <c r="B100" s="20"/>
      <c r="C100" s="20"/>
      <c r="D100" s="20"/>
      <c r="E100" s="20"/>
      <c r="F100" s="20"/>
      <c r="G100" s="20"/>
      <c r="H100" s="20"/>
      <c r="I100" s="20"/>
    </row>
    <row r="101" spans="1:9" ht="14.25" thickBot="1" thickTop="1">
      <c r="A101" s="5">
        <v>1</v>
      </c>
      <c r="B101" s="6" t="s">
        <v>7</v>
      </c>
      <c r="C101" s="5" t="s">
        <v>81</v>
      </c>
      <c r="D101" s="7" t="s">
        <v>21</v>
      </c>
      <c r="E101" s="8">
        <v>0.028819444444444443</v>
      </c>
      <c r="F101" s="12">
        <v>0.03125</v>
      </c>
      <c r="G101" s="10">
        <f>(50/25)*(26-A101)</f>
        <v>50</v>
      </c>
      <c r="H101" s="10">
        <f>F101/E101*50</f>
        <v>54.216867469879524</v>
      </c>
      <c r="I101" s="11">
        <f>(G101+H101)/2</f>
        <v>52.108433734939766</v>
      </c>
    </row>
    <row r="102" spans="1:9" ht="14.25" thickBot="1" thickTop="1">
      <c r="A102" s="5">
        <v>2</v>
      </c>
      <c r="B102" s="6" t="s">
        <v>7</v>
      </c>
      <c r="C102" s="5" t="s">
        <v>180</v>
      </c>
      <c r="D102" s="7" t="s">
        <v>18</v>
      </c>
      <c r="E102" s="8">
        <v>0.02925925925925926</v>
      </c>
      <c r="F102" s="12">
        <v>0.03125</v>
      </c>
      <c r="G102" s="10">
        <f>(50/25)*(26-A102)</f>
        <v>48</v>
      </c>
      <c r="H102" s="10">
        <f>F102/E102*50</f>
        <v>53.40189873417721</v>
      </c>
      <c r="I102" s="11">
        <f>(G102+H102)/2</f>
        <v>50.700949367088604</v>
      </c>
    </row>
    <row r="103" spans="1:9" ht="14.25" thickBot="1" thickTop="1">
      <c r="A103" s="5">
        <v>3</v>
      </c>
      <c r="B103" s="6" t="s">
        <v>7</v>
      </c>
      <c r="C103" s="5" t="s">
        <v>117</v>
      </c>
      <c r="D103" s="7" t="s">
        <v>18</v>
      </c>
      <c r="E103" s="8">
        <v>0.030833333333333334</v>
      </c>
      <c r="F103" s="12">
        <v>0.03125</v>
      </c>
      <c r="G103" s="10">
        <f>(50/25)*(26-A103)</f>
        <v>46</v>
      </c>
      <c r="H103" s="10">
        <f>F103/E103*50</f>
        <v>50.67567567567568</v>
      </c>
      <c r="I103" s="11">
        <f>(G103+H103)/2</f>
        <v>48.33783783783784</v>
      </c>
    </row>
    <row r="104" ht="13.5" thickTop="1"/>
  </sheetData>
  <sheetProtection/>
  <mergeCells count="9">
    <mergeCell ref="A100:I100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cp:lastPrinted>2011-07-08T06:18:38Z</cp:lastPrinted>
  <dcterms:created xsi:type="dcterms:W3CDTF">2009-06-11T21:36:37Z</dcterms:created>
  <dcterms:modified xsi:type="dcterms:W3CDTF">2011-07-08T08:54:08Z</dcterms:modified>
  <cp:category/>
  <cp:version/>
  <cp:contentType/>
  <cp:contentStatus/>
</cp:coreProperties>
</file>