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250" activeTab="1"/>
  </bookViews>
  <sheets>
    <sheet name="1. kolo" sheetId="1" r:id="rId1"/>
    <sheet name="2. kol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<sst xmlns="http://schemas.openxmlformats.org/spreadsheetml/2006/main" count="92" uniqueCount="47">
  <si>
    <t>trč +bic(8900)</t>
  </si>
  <si>
    <t>Sarić Viktor</t>
  </si>
  <si>
    <t>Rogić Damir</t>
  </si>
  <si>
    <t>Mikulan Božidar</t>
  </si>
  <si>
    <t>Bergant Stanislav</t>
  </si>
  <si>
    <t>Dugić Željko</t>
  </si>
  <si>
    <t>Čižić Mladen</t>
  </si>
  <si>
    <t>Tirsan Željko</t>
  </si>
  <si>
    <t>Pacak Goran</t>
  </si>
  <si>
    <t>Jakovac Goran</t>
  </si>
  <si>
    <t>Crnogorac Ozren</t>
  </si>
  <si>
    <t>Matić Ivan</t>
  </si>
  <si>
    <t>Košćak Zoran</t>
  </si>
  <si>
    <t>Mirošević Danijela</t>
  </si>
  <si>
    <t>Škevin Sonja</t>
  </si>
  <si>
    <t>trčanje 3650</t>
  </si>
  <si>
    <t>bicikl 8900</t>
  </si>
  <si>
    <t>trčanje 1250</t>
  </si>
  <si>
    <t>ukupno</t>
  </si>
  <si>
    <t>referentno vrijeme</t>
  </si>
  <si>
    <t>bodovi za poredak</t>
  </si>
  <si>
    <t>bodovi za vrijeme</t>
  </si>
  <si>
    <t>BODOVI</t>
  </si>
  <si>
    <t>M S</t>
  </si>
  <si>
    <t>M35</t>
  </si>
  <si>
    <t>M40</t>
  </si>
  <si>
    <t>M45</t>
  </si>
  <si>
    <t>Ž35</t>
  </si>
  <si>
    <t>Ž S</t>
  </si>
  <si>
    <t>kategorija</t>
  </si>
  <si>
    <t>KROS-DUATLON ZIMSKA LIGA 2010-11</t>
  </si>
  <si>
    <t>1. kolo, 20.11.2010.</t>
  </si>
  <si>
    <t>2. kolo, 04.12.2010.</t>
  </si>
  <si>
    <t>Kulstrunk Mathias</t>
  </si>
  <si>
    <t>Zelenika Gordan</t>
  </si>
  <si>
    <t>Šaronja Željko</t>
  </si>
  <si>
    <t>Ivas Lucija</t>
  </si>
  <si>
    <t>Banai Katja</t>
  </si>
  <si>
    <t>Pernar Milan</t>
  </si>
  <si>
    <t>M50</t>
  </si>
  <si>
    <t>Roža Zvonimir</t>
  </si>
  <si>
    <t>Jakovac Stjepan</t>
  </si>
  <si>
    <t>Weigand Miljenko</t>
  </si>
  <si>
    <t>Čerkez Ninoslav + Neven Samac</t>
  </si>
  <si>
    <t>samo trčanje</t>
  </si>
  <si>
    <t>Torbašinović Hrvoje</t>
  </si>
  <si>
    <t>štafeta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</si>
</sst>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</numFmts>
  <fonts count="47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10"/>
      <name val="Calibri"/>
      <family val="2"/>
    </font>
    <font>
      <b/>
      <sz val="8"/>
      <name val="Calibri"/>
      <family val="2"/>
    </font>
    <font>
      <b/>
      <sz val="14"/>
      <name val="Calibri"/>
      <family val="2"/>
    </font>
    <font>
      <b/>
      <sz val="20"/>
      <color indexed="30"/>
      <name val="Calibri"/>
      <family val="2"/>
    </font>
    <font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  <font>
      <b/>
      <sz val="20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45" fontId="20" fillId="0" borderId="10" xfId="0" applyNumberFormat="1" applyFont="1" applyBorder="1" applyAlignment="1">
      <alignment horizontal="center" vertical="center"/>
    </xf>
    <xf numFmtId="21" fontId="21" fillId="0" borderId="10" xfId="0" applyNumberFormat="1" applyFont="1" applyBorder="1" applyAlignment="1">
      <alignment horizontal="center" vertical="center"/>
    </xf>
    <xf numFmtId="21" fontId="20" fillId="0" borderId="10" xfId="0" applyNumberFormat="1" applyFont="1" applyBorder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center"/>
    </xf>
    <xf numFmtId="2" fontId="22" fillId="0" borderId="10" xfId="0" applyNumberFormat="1" applyFont="1" applyBorder="1" applyAlignment="1">
      <alignment horizontal="center" vertical="center"/>
    </xf>
    <xf numFmtId="164" fontId="23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shrinkToFit="1"/>
    </xf>
    <xf numFmtId="0" fontId="19" fillId="0" borderId="10" xfId="0" applyFont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0" fillId="6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vertical="center"/>
    </xf>
    <xf numFmtId="45" fontId="20" fillId="6" borderId="10" xfId="0" applyNumberFormat="1" applyFont="1" applyFill="1" applyBorder="1" applyAlignment="1">
      <alignment horizontal="center" vertical="center"/>
    </xf>
    <xf numFmtId="21" fontId="21" fillId="6" borderId="10" xfId="0" applyNumberFormat="1" applyFont="1" applyFill="1" applyBorder="1" applyAlignment="1">
      <alignment horizontal="center" vertical="center"/>
    </xf>
    <xf numFmtId="21" fontId="20" fillId="6" borderId="10" xfId="0" applyNumberFormat="1" applyFont="1" applyFill="1" applyBorder="1" applyAlignment="1">
      <alignment horizontal="center" vertical="center"/>
    </xf>
    <xf numFmtId="164" fontId="20" fillId="6" borderId="10" xfId="0" applyNumberFormat="1" applyFont="1" applyFill="1" applyBorder="1" applyAlignment="1">
      <alignment horizontal="center" vertical="center"/>
    </xf>
    <xf numFmtId="2" fontId="22" fillId="6" borderId="10" xfId="0" applyNumberFormat="1" applyFont="1" applyFill="1" applyBorder="1" applyAlignment="1">
      <alignment horizontal="center" vertical="center"/>
    </xf>
    <xf numFmtId="164" fontId="23" fillId="6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44" fillId="0" borderId="0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5.7109375" style="3" customWidth="1"/>
    <col min="2" max="2" width="20.7109375" style="4" customWidth="1"/>
    <col min="3" max="4" width="6.7109375" style="3" customWidth="1"/>
    <col min="5" max="6" width="10.7109375" style="3" customWidth="1"/>
    <col min="7" max="7" width="10.7109375" style="3" hidden="1" customWidth="1"/>
    <col min="8" max="8" width="10.7109375" style="3" customWidth="1"/>
    <col min="9" max="9" width="12.7109375" style="3" customWidth="1"/>
    <col min="10" max="10" width="15.7109375" style="4" hidden="1" customWidth="1"/>
    <col min="11" max="11" width="15.7109375" style="3" hidden="1" customWidth="1"/>
    <col min="12" max="12" width="15.7109375" style="4" hidden="1" customWidth="1"/>
    <col min="13" max="13" width="9.140625" style="5" customWidth="1"/>
    <col min="14" max="16384" width="9.140625" style="4" customWidth="1"/>
  </cols>
  <sheetData>
    <row r="1" spans="1:8" ht="26.25">
      <c r="A1" s="28" t="s">
        <v>30</v>
      </c>
      <c r="B1" s="28"/>
      <c r="C1" s="28"/>
      <c r="D1" s="28"/>
      <c r="E1" s="28"/>
      <c r="F1" s="28"/>
      <c r="G1" s="28"/>
      <c r="H1" s="28"/>
    </row>
    <row r="2" ht="18.75">
      <c r="B2" s="18" t="s">
        <v>31</v>
      </c>
    </row>
    <row r="4" spans="1:13" s="2" customFormat="1" ht="20.25" customHeight="1">
      <c r="A4" s="1"/>
      <c r="C4" s="27" t="s">
        <v>29</v>
      </c>
      <c r="D4" s="27"/>
      <c r="E4" s="14" t="s">
        <v>15</v>
      </c>
      <c r="F4" s="14" t="s">
        <v>16</v>
      </c>
      <c r="G4" s="14" t="s">
        <v>0</v>
      </c>
      <c r="H4" s="14" t="s">
        <v>17</v>
      </c>
      <c r="I4" s="15" t="s">
        <v>18</v>
      </c>
      <c r="J4" s="16" t="s">
        <v>19</v>
      </c>
      <c r="K4" s="14" t="s">
        <v>20</v>
      </c>
      <c r="L4" s="16" t="s">
        <v>21</v>
      </c>
      <c r="M4" s="17" t="s">
        <v>22</v>
      </c>
    </row>
    <row r="5" spans="1:13" ht="15">
      <c r="A5" s="6">
        <v>1</v>
      </c>
      <c r="B5" s="7" t="s">
        <v>2</v>
      </c>
      <c r="C5" s="6">
        <v>1976</v>
      </c>
      <c r="D5" s="6" t="s">
        <v>23</v>
      </c>
      <c r="E5" s="8">
        <v>0.00954861111111111</v>
      </c>
      <c r="F5" s="8">
        <f aca="true" t="shared" si="0" ref="F5:F18">G5-E5</f>
        <v>0.013923611111111107</v>
      </c>
      <c r="G5" s="8">
        <v>0.023472222222222217</v>
      </c>
      <c r="H5" s="8">
        <f aca="true" t="shared" si="1" ref="H5:H18">I5-G5</f>
        <v>0.003611111111111117</v>
      </c>
      <c r="I5" s="9">
        <v>0.027083333333333334</v>
      </c>
      <c r="J5" s="10">
        <v>0.03125</v>
      </c>
      <c r="K5" s="11">
        <v>50</v>
      </c>
      <c r="L5" s="12">
        <f aca="true" t="shared" si="2" ref="L5:L18">J5/I5*50</f>
        <v>57.692307692307686</v>
      </c>
      <c r="M5" s="13">
        <f aca="true" t="shared" si="3" ref="M5:M18">(K5+L5)/2</f>
        <v>53.84615384615384</v>
      </c>
    </row>
    <row r="6" spans="1:13" ht="15">
      <c r="A6" s="6">
        <v>2</v>
      </c>
      <c r="B6" s="7" t="s">
        <v>1</v>
      </c>
      <c r="C6" s="6">
        <v>1986</v>
      </c>
      <c r="D6" s="6" t="s">
        <v>23</v>
      </c>
      <c r="E6" s="8">
        <v>0.010439814814814813</v>
      </c>
      <c r="F6" s="8">
        <f t="shared" si="0"/>
        <v>0.01528935185185185</v>
      </c>
      <c r="G6" s="8">
        <v>0.025729166666666664</v>
      </c>
      <c r="H6" s="8">
        <f t="shared" si="1"/>
        <v>0.0037500000000000033</v>
      </c>
      <c r="I6" s="9">
        <v>0.029479166666666667</v>
      </c>
      <c r="J6" s="10">
        <v>0.03125</v>
      </c>
      <c r="K6" s="11">
        <v>49.5</v>
      </c>
      <c r="L6" s="12">
        <f t="shared" si="2"/>
        <v>53.003533568904594</v>
      </c>
      <c r="M6" s="13">
        <f t="shared" si="3"/>
        <v>51.2517667844523</v>
      </c>
    </row>
    <row r="7" spans="1:13" ht="15">
      <c r="A7" s="6">
        <v>3</v>
      </c>
      <c r="B7" s="7" t="s">
        <v>3</v>
      </c>
      <c r="C7" s="6">
        <v>1973</v>
      </c>
      <c r="D7" s="6" t="s">
        <v>24</v>
      </c>
      <c r="E7" s="8">
        <v>0.01113425925925926</v>
      </c>
      <c r="F7" s="8">
        <f t="shared" si="0"/>
        <v>0.014618055555555554</v>
      </c>
      <c r="G7" s="8">
        <v>0.025752314814814815</v>
      </c>
      <c r="H7" s="8">
        <f t="shared" si="1"/>
        <v>0.003796296296296294</v>
      </c>
      <c r="I7" s="9">
        <v>0.02954861111111111</v>
      </c>
      <c r="J7" s="10">
        <v>0.03125</v>
      </c>
      <c r="K7" s="11">
        <v>49</v>
      </c>
      <c r="L7" s="12">
        <f t="shared" si="2"/>
        <v>52.87896592244419</v>
      </c>
      <c r="M7" s="13">
        <f t="shared" si="3"/>
        <v>50.9394829612221</v>
      </c>
    </row>
    <row r="8" spans="1:13" ht="15">
      <c r="A8" s="6">
        <v>4</v>
      </c>
      <c r="B8" s="7" t="s">
        <v>4</v>
      </c>
      <c r="C8" s="6">
        <v>1967</v>
      </c>
      <c r="D8" s="6" t="s">
        <v>25</v>
      </c>
      <c r="E8" s="8">
        <v>0.011122685185185185</v>
      </c>
      <c r="F8" s="8">
        <f t="shared" si="0"/>
        <v>0.014664351851851854</v>
      </c>
      <c r="G8" s="8">
        <v>0.02578703703703704</v>
      </c>
      <c r="H8" s="8">
        <f t="shared" si="1"/>
        <v>0.0037847222222222206</v>
      </c>
      <c r="I8" s="9">
        <v>0.02957175925925926</v>
      </c>
      <c r="J8" s="10">
        <v>0.03125</v>
      </c>
      <c r="K8" s="11">
        <v>48.5</v>
      </c>
      <c r="L8" s="12">
        <f t="shared" si="2"/>
        <v>52.83757338551859</v>
      </c>
      <c r="M8" s="13">
        <f t="shared" si="3"/>
        <v>50.6687866927593</v>
      </c>
    </row>
    <row r="9" spans="1:13" ht="15">
      <c r="A9" s="6">
        <v>5</v>
      </c>
      <c r="B9" s="7" t="s">
        <v>5</v>
      </c>
      <c r="C9" s="6">
        <v>1966</v>
      </c>
      <c r="D9" s="6" t="s">
        <v>25</v>
      </c>
      <c r="E9" s="8">
        <v>0.010393518518518519</v>
      </c>
      <c r="F9" s="8">
        <f t="shared" si="0"/>
        <v>0.0165625</v>
      </c>
      <c r="G9" s="8">
        <v>0.02695601851851852</v>
      </c>
      <c r="H9" s="8">
        <f t="shared" si="1"/>
        <v>0.003310185185185187</v>
      </c>
      <c r="I9" s="9">
        <v>0.03026620370370371</v>
      </c>
      <c r="J9" s="10">
        <v>0.03125</v>
      </c>
      <c r="K9" s="11">
        <v>48</v>
      </c>
      <c r="L9" s="12">
        <f t="shared" si="2"/>
        <v>51.625239005736134</v>
      </c>
      <c r="M9" s="13">
        <f t="shared" si="3"/>
        <v>49.81261950286807</v>
      </c>
    </row>
    <row r="10" spans="1:13" ht="15">
      <c r="A10" s="6">
        <v>6</v>
      </c>
      <c r="B10" s="7" t="s">
        <v>6</v>
      </c>
      <c r="C10" s="6">
        <v>1961</v>
      </c>
      <c r="D10" s="6" t="s">
        <v>26</v>
      </c>
      <c r="E10" s="8">
        <v>0.011111111111111112</v>
      </c>
      <c r="F10" s="8">
        <f t="shared" si="0"/>
        <v>0.01483796296296296</v>
      </c>
      <c r="G10" s="8">
        <v>0.025949074074074072</v>
      </c>
      <c r="H10" s="8">
        <f t="shared" si="1"/>
        <v>0.004537037037037041</v>
      </c>
      <c r="I10" s="9">
        <v>0.030486111111111113</v>
      </c>
      <c r="J10" s="10">
        <v>0.03125</v>
      </c>
      <c r="K10" s="11">
        <v>47.5</v>
      </c>
      <c r="L10" s="12">
        <f t="shared" si="2"/>
        <v>51.25284738041002</v>
      </c>
      <c r="M10" s="13">
        <f t="shared" si="3"/>
        <v>49.37642369020501</v>
      </c>
    </row>
    <row r="11" spans="1:13" ht="15">
      <c r="A11" s="6">
        <v>7</v>
      </c>
      <c r="B11" s="7" t="s">
        <v>7</v>
      </c>
      <c r="C11" s="6">
        <v>1969</v>
      </c>
      <c r="D11" s="6" t="s">
        <v>25</v>
      </c>
      <c r="E11" s="8">
        <v>0.01207175925925926</v>
      </c>
      <c r="F11" s="8">
        <f t="shared" si="0"/>
        <v>0.014027777777777776</v>
      </c>
      <c r="G11" s="8">
        <v>0.026099537037037036</v>
      </c>
      <c r="H11" s="8">
        <f t="shared" si="1"/>
        <v>0.004606481481481486</v>
      </c>
      <c r="I11" s="9">
        <v>0.03070601851851852</v>
      </c>
      <c r="J11" s="10">
        <v>0.03125</v>
      </c>
      <c r="K11" s="11">
        <v>47</v>
      </c>
      <c r="L11" s="12">
        <f t="shared" si="2"/>
        <v>50.88578967206935</v>
      </c>
      <c r="M11" s="13">
        <f t="shared" si="3"/>
        <v>48.942894836034675</v>
      </c>
    </row>
    <row r="12" spans="1:13" ht="15">
      <c r="A12" s="6">
        <v>8</v>
      </c>
      <c r="B12" s="7" t="s">
        <v>8</v>
      </c>
      <c r="C12" s="6">
        <v>1970</v>
      </c>
      <c r="D12" s="6" t="s">
        <v>25</v>
      </c>
      <c r="E12" s="8">
        <v>0.011504629629629629</v>
      </c>
      <c r="F12" s="8">
        <f t="shared" si="0"/>
        <v>0.015578703703703706</v>
      </c>
      <c r="G12" s="8">
        <v>0.027083333333333334</v>
      </c>
      <c r="H12" s="8">
        <f t="shared" si="1"/>
        <v>0.003993055555555555</v>
      </c>
      <c r="I12" s="9">
        <v>0.03107638888888889</v>
      </c>
      <c r="J12" s="10">
        <v>0.03125</v>
      </c>
      <c r="K12" s="11">
        <v>46.5</v>
      </c>
      <c r="L12" s="12">
        <f t="shared" si="2"/>
        <v>50.27932960893855</v>
      </c>
      <c r="M12" s="13">
        <f t="shared" si="3"/>
        <v>48.38966480446928</v>
      </c>
    </row>
    <row r="13" spans="1:13" ht="15">
      <c r="A13" s="6">
        <v>9</v>
      </c>
      <c r="B13" s="7" t="s">
        <v>9</v>
      </c>
      <c r="C13" s="6">
        <v>1963</v>
      </c>
      <c r="D13" s="6" t="s">
        <v>26</v>
      </c>
      <c r="E13" s="8">
        <v>0.012152777777777778</v>
      </c>
      <c r="F13" s="8">
        <f t="shared" si="0"/>
        <v>0.014803240740740744</v>
      </c>
      <c r="G13" s="8">
        <v>0.02695601851851852</v>
      </c>
      <c r="H13" s="8">
        <f t="shared" si="1"/>
        <v>0.004699074074074074</v>
      </c>
      <c r="I13" s="9">
        <v>0.031655092592592596</v>
      </c>
      <c r="J13" s="10">
        <v>0.03125</v>
      </c>
      <c r="K13" s="11">
        <v>46</v>
      </c>
      <c r="L13" s="12">
        <f t="shared" si="2"/>
        <v>49.36014625228518</v>
      </c>
      <c r="M13" s="13">
        <f t="shared" si="3"/>
        <v>47.68007312614259</v>
      </c>
    </row>
    <row r="14" spans="1:13" ht="15">
      <c r="A14" s="6">
        <v>10</v>
      </c>
      <c r="B14" s="7" t="s">
        <v>10</v>
      </c>
      <c r="C14" s="6">
        <v>1977</v>
      </c>
      <c r="D14" s="6" t="s">
        <v>23</v>
      </c>
      <c r="E14" s="8">
        <v>0.011863425925925925</v>
      </c>
      <c r="F14" s="8">
        <f t="shared" si="0"/>
        <v>0.01631944444444445</v>
      </c>
      <c r="G14" s="8">
        <v>0.028182870370370372</v>
      </c>
      <c r="H14" s="8">
        <f t="shared" si="1"/>
        <v>0.004108796296296298</v>
      </c>
      <c r="I14" s="9">
        <v>0.03229166666666667</v>
      </c>
      <c r="J14" s="10">
        <v>0.03125</v>
      </c>
      <c r="K14" s="11">
        <v>45.5</v>
      </c>
      <c r="L14" s="12">
        <f t="shared" si="2"/>
        <v>48.387096774193544</v>
      </c>
      <c r="M14" s="13">
        <f t="shared" si="3"/>
        <v>46.94354838709677</v>
      </c>
    </row>
    <row r="15" spans="1:13" ht="15">
      <c r="A15" s="6">
        <v>11</v>
      </c>
      <c r="B15" s="7" t="s">
        <v>11</v>
      </c>
      <c r="C15" s="6">
        <v>1970</v>
      </c>
      <c r="D15" s="6" t="s">
        <v>25</v>
      </c>
      <c r="E15" s="8">
        <v>0.011863425925925925</v>
      </c>
      <c r="F15" s="8">
        <f t="shared" si="0"/>
        <v>0.016261574074074074</v>
      </c>
      <c r="G15" s="8">
        <v>0.028125</v>
      </c>
      <c r="H15" s="8">
        <f t="shared" si="1"/>
        <v>0.004363425925925927</v>
      </c>
      <c r="I15" s="9">
        <v>0.03248842592592593</v>
      </c>
      <c r="J15" s="10">
        <v>0.03125</v>
      </c>
      <c r="K15" s="11">
        <v>45</v>
      </c>
      <c r="L15" s="12">
        <f t="shared" si="2"/>
        <v>48.09405058781617</v>
      </c>
      <c r="M15" s="13">
        <f t="shared" si="3"/>
        <v>46.547025293908085</v>
      </c>
    </row>
    <row r="16" spans="1:13" ht="15">
      <c r="A16" s="6">
        <v>12</v>
      </c>
      <c r="B16" s="7" t="s">
        <v>12</v>
      </c>
      <c r="C16" s="6">
        <v>1967</v>
      </c>
      <c r="D16" s="6" t="s">
        <v>25</v>
      </c>
      <c r="E16" s="8">
        <v>0.011712962962962965</v>
      </c>
      <c r="F16" s="8">
        <f t="shared" si="0"/>
        <v>0.016990740740740737</v>
      </c>
      <c r="G16" s="8">
        <v>0.028703703703703703</v>
      </c>
      <c r="H16" s="8">
        <f t="shared" si="1"/>
        <v>0.0076388888888888895</v>
      </c>
      <c r="I16" s="9">
        <v>0.03634259259259259</v>
      </c>
      <c r="J16" s="10">
        <v>0.03125</v>
      </c>
      <c r="K16" s="11">
        <v>44.5</v>
      </c>
      <c r="L16" s="12">
        <f t="shared" si="2"/>
        <v>42.99363057324841</v>
      </c>
      <c r="M16" s="13">
        <f t="shared" si="3"/>
        <v>43.746815286624205</v>
      </c>
    </row>
    <row r="17" spans="1:13" ht="15">
      <c r="A17" s="19">
        <v>13</v>
      </c>
      <c r="B17" s="20" t="s">
        <v>13</v>
      </c>
      <c r="C17" s="19">
        <v>1974</v>
      </c>
      <c r="D17" s="19" t="s">
        <v>27</v>
      </c>
      <c r="E17" s="21">
        <v>0.013599537037037037</v>
      </c>
      <c r="F17" s="21">
        <f t="shared" si="0"/>
        <v>0.020624999999999998</v>
      </c>
      <c r="G17" s="21">
        <v>0.03422453703703703</v>
      </c>
      <c r="H17" s="21">
        <f t="shared" si="1"/>
        <v>0.004537037037037048</v>
      </c>
      <c r="I17" s="22">
        <v>0.03876157407407408</v>
      </c>
      <c r="J17" s="23">
        <v>0.03125</v>
      </c>
      <c r="K17" s="24">
        <v>44</v>
      </c>
      <c r="L17" s="25">
        <f t="shared" si="2"/>
        <v>40.31054045983875</v>
      </c>
      <c r="M17" s="26">
        <f t="shared" si="3"/>
        <v>42.155270229919374</v>
      </c>
    </row>
    <row r="18" spans="1:13" ht="15">
      <c r="A18" s="19">
        <v>14</v>
      </c>
      <c r="B18" s="20" t="s">
        <v>14</v>
      </c>
      <c r="C18" s="19">
        <v>1995</v>
      </c>
      <c r="D18" s="19" t="s">
        <v>28</v>
      </c>
      <c r="E18" s="21">
        <v>0.013599537037037037</v>
      </c>
      <c r="F18" s="21">
        <f t="shared" si="0"/>
        <v>0.020624999999999998</v>
      </c>
      <c r="G18" s="21">
        <v>0.03422453703703703</v>
      </c>
      <c r="H18" s="21">
        <f t="shared" si="1"/>
        <v>0.004537037037037048</v>
      </c>
      <c r="I18" s="22">
        <v>0.03876157407407408</v>
      </c>
      <c r="J18" s="23">
        <v>0.03125</v>
      </c>
      <c r="K18" s="24">
        <v>44</v>
      </c>
      <c r="L18" s="25">
        <f t="shared" si="2"/>
        <v>40.31054045983875</v>
      </c>
      <c r="M18" s="26">
        <f t="shared" si="3"/>
        <v>42.155270229919374</v>
      </c>
    </row>
  </sheetData>
  <sheetProtection/>
  <mergeCells count="2">
    <mergeCell ref="C4:D4"/>
    <mergeCell ref="A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P13" sqref="P13"/>
    </sheetView>
  </sheetViews>
  <sheetFormatPr defaultColWidth="9.140625" defaultRowHeight="12.75"/>
  <cols>
    <col min="1" max="1" width="5.7109375" style="3" customWidth="1"/>
    <col min="2" max="2" width="20.7109375" style="4" customWidth="1"/>
    <col min="3" max="4" width="6.7109375" style="3" customWidth="1"/>
    <col min="5" max="6" width="10.7109375" style="3" customWidth="1"/>
    <col min="7" max="7" width="10.7109375" style="3" hidden="1" customWidth="1"/>
    <col min="8" max="8" width="10.7109375" style="3" customWidth="1"/>
    <col min="9" max="9" width="12.7109375" style="3" customWidth="1"/>
    <col min="10" max="10" width="15.7109375" style="4" hidden="1" customWidth="1"/>
    <col min="11" max="11" width="15.7109375" style="3" hidden="1" customWidth="1"/>
    <col min="12" max="12" width="15.7109375" style="4" hidden="1" customWidth="1"/>
    <col min="13" max="13" width="9.140625" style="5" customWidth="1"/>
    <col min="14" max="16384" width="9.140625" style="4" customWidth="1"/>
  </cols>
  <sheetData>
    <row r="1" spans="1:8" ht="26.25">
      <c r="A1" s="28" t="s">
        <v>30</v>
      </c>
      <c r="B1" s="28"/>
      <c r="C1" s="28"/>
      <c r="D1" s="28"/>
      <c r="E1" s="28"/>
      <c r="F1" s="28"/>
      <c r="G1" s="28"/>
      <c r="H1" s="28"/>
    </row>
    <row r="2" ht="18.75">
      <c r="B2" s="18" t="s">
        <v>32</v>
      </c>
    </row>
    <row r="4" spans="1:13" s="2" customFormat="1" ht="20.25" customHeight="1">
      <c r="A4" s="1"/>
      <c r="C4" s="27" t="s">
        <v>29</v>
      </c>
      <c r="D4" s="27"/>
      <c r="E4" s="14" t="s">
        <v>15</v>
      </c>
      <c r="F4" s="14" t="s">
        <v>16</v>
      </c>
      <c r="G4" s="14" t="s">
        <v>0</v>
      </c>
      <c r="H4" s="14" t="s">
        <v>17</v>
      </c>
      <c r="I4" s="15" t="s">
        <v>18</v>
      </c>
      <c r="J4" s="16" t="s">
        <v>19</v>
      </c>
      <c r="K4" s="14" t="s">
        <v>20</v>
      </c>
      <c r="L4" s="16" t="s">
        <v>21</v>
      </c>
      <c r="M4" s="17" t="s">
        <v>22</v>
      </c>
    </row>
    <row r="5" spans="1:13" ht="15">
      <c r="A5" s="6">
        <v>1</v>
      </c>
      <c r="B5" s="7" t="s">
        <v>2</v>
      </c>
      <c r="C5" s="6">
        <v>1976</v>
      </c>
      <c r="D5" s="6" t="s">
        <v>23</v>
      </c>
      <c r="E5" s="8">
        <v>0.009675925925925926</v>
      </c>
      <c r="F5" s="8">
        <f>G5-E5</f>
        <v>0.014699074074074078</v>
      </c>
      <c r="G5" s="8">
        <v>0.024375000000000004</v>
      </c>
      <c r="H5" s="8">
        <f>I5-G5</f>
        <v>0.003414351851851849</v>
      </c>
      <c r="I5" s="9">
        <v>0.027789351851851853</v>
      </c>
      <c r="J5" s="10">
        <v>0.03125</v>
      </c>
      <c r="K5" s="11">
        <v>50</v>
      </c>
      <c r="L5" s="12">
        <f>J5/I5*50</f>
        <v>56.226572261557685</v>
      </c>
      <c r="M5" s="13">
        <f>(K5+L5)/2</f>
        <v>53.113286130778846</v>
      </c>
    </row>
    <row r="6" spans="1:13" ht="15">
      <c r="A6" s="6">
        <v>2</v>
      </c>
      <c r="B6" s="7" t="s">
        <v>1</v>
      </c>
      <c r="C6" s="6">
        <v>1986</v>
      </c>
      <c r="D6" s="6" t="s">
        <v>23</v>
      </c>
      <c r="E6" s="8">
        <v>0.010231481481481482</v>
      </c>
      <c r="F6" s="8">
        <f>G6-E6</f>
        <v>0.015949074074074074</v>
      </c>
      <c r="G6" s="8">
        <v>0.026180555555555558</v>
      </c>
      <c r="H6" s="8">
        <f>I6-G6</f>
        <v>0.0033680555555555512</v>
      </c>
      <c r="I6" s="9">
        <v>0.02954861111111111</v>
      </c>
      <c r="J6" s="10">
        <v>0.03125</v>
      </c>
      <c r="K6" s="11">
        <v>49.5</v>
      </c>
      <c r="L6" s="12">
        <f>J6/I6*50</f>
        <v>52.87896592244419</v>
      </c>
      <c r="M6" s="13">
        <f>(K6+L6)/2</f>
        <v>51.1894829612221</v>
      </c>
    </row>
    <row r="7" spans="1:13" ht="15">
      <c r="A7" s="6">
        <v>3</v>
      </c>
      <c r="B7" s="7" t="s">
        <v>5</v>
      </c>
      <c r="C7" s="6">
        <v>1966</v>
      </c>
      <c r="D7" s="6" t="s">
        <v>25</v>
      </c>
      <c r="E7" s="8">
        <v>0.0103125</v>
      </c>
      <c r="F7" s="8">
        <f>G7-E7</f>
        <v>0.015925925925925927</v>
      </c>
      <c r="G7" s="8">
        <v>0.026238425925925925</v>
      </c>
      <c r="H7" s="8">
        <f>I7-G7</f>
        <v>0.0034953703703703744</v>
      </c>
      <c r="I7" s="9">
        <v>0.0297337962962963</v>
      </c>
      <c r="J7" s="10">
        <v>0.03125</v>
      </c>
      <c r="K7" s="11">
        <v>49</v>
      </c>
      <c r="L7" s="12">
        <f>J7/I7*50</f>
        <v>52.549630206305956</v>
      </c>
      <c r="M7" s="13">
        <f>(K7+L7)/2</f>
        <v>50.774815103152974</v>
      </c>
    </row>
    <row r="8" spans="1:13" ht="15">
      <c r="A8" s="6">
        <v>4</v>
      </c>
      <c r="B8" s="7" t="s">
        <v>33</v>
      </c>
      <c r="C8" s="6">
        <v>1980</v>
      </c>
      <c r="D8" s="6" t="s">
        <v>23</v>
      </c>
      <c r="E8" s="8">
        <v>0.010462962962962964</v>
      </c>
      <c r="F8" s="8">
        <f>G8-E8</f>
        <v>0.015925925925925927</v>
      </c>
      <c r="G8" s="8">
        <v>0.02638888888888889</v>
      </c>
      <c r="H8" s="8">
        <f>I8-G8</f>
        <v>0.0038310185185185183</v>
      </c>
      <c r="I8" s="9">
        <v>0.030219907407407407</v>
      </c>
      <c r="J8" s="10">
        <v>0.03125</v>
      </c>
      <c r="K8" s="11">
        <v>48.5</v>
      </c>
      <c r="L8" s="12">
        <f>J8/I8*50</f>
        <v>51.70432784373803</v>
      </c>
      <c r="M8" s="13">
        <f>(K8+L8)/2</f>
        <v>50.102163921869014</v>
      </c>
    </row>
    <row r="9" spans="1:13" ht="15">
      <c r="A9" s="6">
        <v>5</v>
      </c>
      <c r="B9" s="7" t="s">
        <v>6</v>
      </c>
      <c r="C9" s="6">
        <v>1961</v>
      </c>
      <c r="D9" s="6" t="s">
        <v>26</v>
      </c>
      <c r="E9" s="8">
        <v>0.010937500000000001</v>
      </c>
      <c r="F9" s="8">
        <f>G9-E9</f>
        <v>0.01621527777777778</v>
      </c>
      <c r="G9" s="8">
        <v>0.02715277777777778</v>
      </c>
      <c r="H9" s="8">
        <f>I9-G9</f>
        <v>0.003993055555555555</v>
      </c>
      <c r="I9" s="9">
        <v>0.031145833333333334</v>
      </c>
      <c r="J9" s="10">
        <v>0.03125</v>
      </c>
      <c r="K9" s="11">
        <v>48</v>
      </c>
      <c r="L9" s="12">
        <f>J9/I9*50</f>
        <v>50.16722408026756</v>
      </c>
      <c r="M9" s="13">
        <f>(K9+L9)/2</f>
        <v>49.08361204013378</v>
      </c>
    </row>
    <row r="10" spans="1:13" ht="15">
      <c r="A10" s="6">
        <v>6</v>
      </c>
      <c r="B10" s="7" t="s">
        <v>35</v>
      </c>
      <c r="C10" s="6">
        <v>1969</v>
      </c>
      <c r="D10" s="6" t="s">
        <v>25</v>
      </c>
      <c r="E10" s="8">
        <v>0.011284722222222222</v>
      </c>
      <c r="F10" s="8">
        <f>G10-E10</f>
        <v>0.016307870370370375</v>
      </c>
      <c r="G10" s="8">
        <v>0.027592592592592596</v>
      </c>
      <c r="H10" s="8">
        <f>I10-G10</f>
        <v>0.004143518518518515</v>
      </c>
      <c r="I10" s="9">
        <v>0.03173611111111111</v>
      </c>
      <c r="J10" s="10">
        <v>0.03125</v>
      </c>
      <c r="K10" s="11">
        <v>45</v>
      </c>
      <c r="L10" s="12">
        <f>J10/I10*50</f>
        <v>49.23413566739606</v>
      </c>
      <c r="M10" s="13">
        <f>(K10+L10)/2</f>
        <v>47.11706783369803</v>
      </c>
    </row>
    <row r="11" spans="1:13" ht="15">
      <c r="A11" s="6">
        <v>7</v>
      </c>
      <c r="B11" s="7" t="s">
        <v>34</v>
      </c>
      <c r="C11" s="6">
        <v>1962</v>
      </c>
      <c r="D11" s="6" t="s">
        <v>26</v>
      </c>
      <c r="E11" s="8">
        <v>0.01113425925925926</v>
      </c>
      <c r="F11" s="8">
        <f>G11-E11</f>
        <v>0.016446759259259258</v>
      </c>
      <c r="G11" s="8">
        <v>0.02758101851851852</v>
      </c>
      <c r="H11" s="8">
        <f>I11-G11</f>
        <v>0.004270833333333335</v>
      </c>
      <c r="I11" s="9">
        <v>0.03185185185185185</v>
      </c>
      <c r="J11" s="10">
        <v>0.03125</v>
      </c>
      <c r="K11" s="11">
        <v>47.5</v>
      </c>
      <c r="L11" s="12">
        <f>J11/I11*50</f>
        <v>49.05523255813954</v>
      </c>
      <c r="M11" s="13">
        <f>(K11+L11)/2</f>
        <v>48.27761627906977</v>
      </c>
    </row>
    <row r="12" spans="1:13" ht="15">
      <c r="A12" s="6">
        <v>8</v>
      </c>
      <c r="B12" s="7" t="s">
        <v>10</v>
      </c>
      <c r="C12" s="6">
        <v>1977</v>
      </c>
      <c r="D12" s="6" t="s">
        <v>23</v>
      </c>
      <c r="E12" s="8">
        <v>0.011388888888888888</v>
      </c>
      <c r="F12" s="8">
        <f>G12-E12</f>
        <v>0.01649305555555556</v>
      </c>
      <c r="G12" s="8">
        <v>0.027881944444444445</v>
      </c>
      <c r="H12" s="8">
        <f>I12-G12</f>
        <v>0.003981481481481482</v>
      </c>
      <c r="I12" s="9">
        <v>0.03186342592592593</v>
      </c>
      <c r="J12" s="10">
        <v>0.03125</v>
      </c>
      <c r="K12" s="11">
        <v>45.5</v>
      </c>
      <c r="L12" s="12">
        <f>J12/I12*50</f>
        <v>49.03741373047584</v>
      </c>
      <c r="M12" s="13">
        <f>(K12+L12)/2</f>
        <v>47.26870686523792</v>
      </c>
    </row>
    <row r="13" spans="1:13" ht="15">
      <c r="A13" s="6">
        <v>9</v>
      </c>
      <c r="B13" s="7" t="s">
        <v>11</v>
      </c>
      <c r="C13" s="6">
        <v>1970</v>
      </c>
      <c r="D13" s="6" t="s">
        <v>25</v>
      </c>
      <c r="E13" s="8">
        <v>0.011249999999999998</v>
      </c>
      <c r="F13" s="8">
        <f>G13-E13</f>
        <v>0.01666666666666667</v>
      </c>
      <c r="G13" s="8">
        <v>0.02791666666666667</v>
      </c>
      <c r="H13" s="8">
        <f>I13-G13</f>
        <v>0.004328703703703699</v>
      </c>
      <c r="I13" s="9">
        <v>0.03224537037037037</v>
      </c>
      <c r="J13" s="10">
        <v>0.03125</v>
      </c>
      <c r="K13" s="11">
        <v>44.5</v>
      </c>
      <c r="L13" s="12">
        <f>J13/I13*50</f>
        <v>48.45656855707107</v>
      </c>
      <c r="M13" s="13">
        <f>(K13+L13)/2</f>
        <v>46.47828427853554</v>
      </c>
    </row>
    <row r="14" spans="1:13" ht="15">
      <c r="A14" s="6">
        <v>10</v>
      </c>
      <c r="B14" s="7" t="s">
        <v>8</v>
      </c>
      <c r="C14" s="6">
        <v>1970</v>
      </c>
      <c r="D14" s="6" t="s">
        <v>25</v>
      </c>
      <c r="E14" s="8">
        <v>0.011273148148148148</v>
      </c>
      <c r="F14" s="8">
        <f>G14-E14</f>
        <v>0.017175925925925928</v>
      </c>
      <c r="G14" s="8">
        <v>0.028449074074074075</v>
      </c>
      <c r="H14" s="8">
        <f>I14-G14</f>
        <v>0.00434027777777778</v>
      </c>
      <c r="I14" s="9">
        <v>0.032789351851851854</v>
      </c>
      <c r="J14" s="10">
        <v>0.03125</v>
      </c>
      <c r="K14" s="11">
        <v>47</v>
      </c>
      <c r="L14" s="12">
        <f>J14/I14*50</f>
        <v>47.652665019414044</v>
      </c>
      <c r="M14" s="13">
        <f>(K14+L14)/2</f>
        <v>47.32633250970702</v>
      </c>
    </row>
    <row r="15" spans="1:13" ht="15">
      <c r="A15" s="6">
        <v>11</v>
      </c>
      <c r="B15" s="7" t="s">
        <v>12</v>
      </c>
      <c r="C15" s="6">
        <v>1967</v>
      </c>
      <c r="D15" s="6" t="s">
        <v>25</v>
      </c>
      <c r="E15" s="8">
        <v>0.01105324074074074</v>
      </c>
      <c r="F15" s="8">
        <f>G15-E15</f>
        <v>0.01828703703703704</v>
      </c>
      <c r="G15" s="8">
        <v>0.02934027777777778</v>
      </c>
      <c r="H15" s="8">
        <f>I15-G15</f>
        <v>0.003935185185185177</v>
      </c>
      <c r="I15" s="9">
        <v>0.03327546296296296</v>
      </c>
      <c r="J15" s="10">
        <v>0.03125</v>
      </c>
      <c r="K15" s="11">
        <v>46.5</v>
      </c>
      <c r="L15" s="12">
        <f>J15/I15*50</f>
        <v>46.956521739130444</v>
      </c>
      <c r="M15" s="13">
        <f>(K15+L15)/2</f>
        <v>46.72826086956522</v>
      </c>
    </row>
    <row r="16" spans="1:13" ht="15">
      <c r="A16" s="6">
        <v>12</v>
      </c>
      <c r="B16" s="7" t="s">
        <v>40</v>
      </c>
      <c r="C16" s="6">
        <v>1979</v>
      </c>
      <c r="D16" s="6" t="s">
        <v>23</v>
      </c>
      <c r="E16" s="8">
        <v>0.012048611111111112</v>
      </c>
      <c r="F16" s="8">
        <f>G16-E16</f>
        <v>0.017881944444444443</v>
      </c>
      <c r="G16" s="8">
        <v>0.029930555555555557</v>
      </c>
      <c r="H16" s="8">
        <f>I16-G16</f>
        <v>0.00494212962962963</v>
      </c>
      <c r="I16" s="9">
        <v>0.03487268518518519</v>
      </c>
      <c r="J16" s="10">
        <v>0.03125</v>
      </c>
      <c r="K16" s="11">
        <v>44.5</v>
      </c>
      <c r="L16" s="12">
        <f>J16/I16*50</f>
        <v>44.80584135413209</v>
      </c>
      <c r="M16" s="13">
        <f>(K16+L16)/2</f>
        <v>44.65292067706605</v>
      </c>
    </row>
    <row r="17" spans="1:13" ht="15">
      <c r="A17" s="29">
        <v>13</v>
      </c>
      <c r="B17" s="7" t="s">
        <v>38</v>
      </c>
      <c r="C17" s="6">
        <v>1960</v>
      </c>
      <c r="D17" s="6" t="s">
        <v>39</v>
      </c>
      <c r="E17" s="8">
        <v>0.012615740740740742</v>
      </c>
      <c r="F17" s="8">
        <f>G17-E17</f>
        <v>0.018298611111111106</v>
      </c>
      <c r="G17" s="8">
        <v>0.03091435185185185</v>
      </c>
      <c r="H17" s="8">
        <f>I17-G17</f>
        <v>0.005138888888888891</v>
      </c>
      <c r="I17" s="9">
        <v>0.03605324074074074</v>
      </c>
      <c r="J17" s="10">
        <v>0.03125</v>
      </c>
      <c r="K17" s="11">
        <v>44.5</v>
      </c>
      <c r="L17" s="12">
        <f>J17/I17*50</f>
        <v>43.33868378812199</v>
      </c>
      <c r="M17" s="13">
        <f>(K17+L17)/2</f>
        <v>43.91934189406099</v>
      </c>
    </row>
    <row r="18" spans="1:13" ht="15">
      <c r="A18" s="29">
        <v>14</v>
      </c>
      <c r="B18" s="7" t="s">
        <v>42</v>
      </c>
      <c r="C18" s="6">
        <v>1976</v>
      </c>
      <c r="D18" s="6" t="s">
        <v>23</v>
      </c>
      <c r="E18" s="8">
        <v>0.01266203703703704</v>
      </c>
      <c r="F18" s="8">
        <f>G18-E18</f>
        <v>0.019884259259259254</v>
      </c>
      <c r="G18" s="8">
        <v>0.032546296296296295</v>
      </c>
      <c r="H18" s="8">
        <f>I18-G18</f>
        <v>0.00452546296296296</v>
      </c>
      <c r="I18" s="9">
        <v>0.037071759259259256</v>
      </c>
      <c r="J18" s="10">
        <v>0.03125</v>
      </c>
      <c r="K18" s="11">
        <v>44.5</v>
      </c>
      <c r="L18" s="12">
        <f>J18/I18*50</f>
        <v>42.147986262878554</v>
      </c>
      <c r="M18" s="13">
        <f>(K18+L18)/2</f>
        <v>43.32399313143928</v>
      </c>
    </row>
    <row r="19" spans="1:13" ht="15">
      <c r="A19" s="6">
        <v>15</v>
      </c>
      <c r="B19" s="7" t="s">
        <v>9</v>
      </c>
      <c r="C19" s="6">
        <v>1963</v>
      </c>
      <c r="D19" s="6" t="s">
        <v>26</v>
      </c>
      <c r="E19" s="8">
        <v>0.015173611111111112</v>
      </c>
      <c r="F19" s="8">
        <f>G19-E19</f>
        <v>0.01741898148148148</v>
      </c>
      <c r="G19" s="8">
        <v>0.03259259259259259</v>
      </c>
      <c r="H19" s="8">
        <f>I19-G19</f>
        <v>0.004884259259259262</v>
      </c>
      <c r="I19" s="9">
        <v>0.03747685185185185</v>
      </c>
      <c r="J19" s="10">
        <v>0.03125</v>
      </c>
      <c r="K19" s="11">
        <v>46</v>
      </c>
      <c r="L19" s="12">
        <f>J19/I19*50</f>
        <v>41.69240271772699</v>
      </c>
      <c r="M19" s="13">
        <f>(K19+L19)/2</f>
        <v>43.846201358863496</v>
      </c>
    </row>
    <row r="20" spans="1:13" ht="15">
      <c r="A20" s="19">
        <v>16</v>
      </c>
      <c r="B20" s="20" t="s">
        <v>36</v>
      </c>
      <c r="C20" s="19">
        <v>1976</v>
      </c>
      <c r="D20" s="19" t="s">
        <v>28</v>
      </c>
      <c r="E20" s="21">
        <v>0.01494212962962963</v>
      </c>
      <c r="F20" s="21">
        <f>G20-E20</f>
        <v>0.019421296296296298</v>
      </c>
      <c r="G20" s="21">
        <v>0.03436342592592593</v>
      </c>
      <c r="H20" s="21">
        <f>I20-G20</f>
        <v>0.005324074074074071</v>
      </c>
      <c r="I20" s="22">
        <v>0.0396875</v>
      </c>
      <c r="J20" s="23">
        <v>0.03125</v>
      </c>
      <c r="K20" s="24">
        <v>44</v>
      </c>
      <c r="L20" s="25">
        <f>J20/I20*50</f>
        <v>39.370078740157474</v>
      </c>
      <c r="M20" s="26">
        <f>(K20+L20)/2</f>
        <v>41.68503937007874</v>
      </c>
    </row>
    <row r="21" spans="1:13" ht="15">
      <c r="A21" s="19">
        <v>17</v>
      </c>
      <c r="B21" s="20" t="s">
        <v>37</v>
      </c>
      <c r="C21" s="19">
        <v>1984</v>
      </c>
      <c r="D21" s="19" t="s">
        <v>28</v>
      </c>
      <c r="E21" s="21">
        <v>0.014293981481481482</v>
      </c>
      <c r="F21" s="21">
        <f>G21-E21</f>
        <v>0.021608796296296293</v>
      </c>
      <c r="G21" s="21">
        <v>0.035902777777777777</v>
      </c>
      <c r="H21" s="21">
        <f>I21-G21</f>
        <v>0.005023148148148152</v>
      </c>
      <c r="I21" s="22">
        <v>0.04092592592592593</v>
      </c>
      <c r="J21" s="23">
        <v>0.03125</v>
      </c>
      <c r="K21" s="24">
        <v>44</v>
      </c>
      <c r="L21" s="25">
        <f>J21/I21*50</f>
        <v>38.178733031674206</v>
      </c>
      <c r="M21" s="26">
        <f>(K21+L21)/2</f>
        <v>41.0893665158371</v>
      </c>
    </row>
    <row r="22" spans="1:13" ht="15">
      <c r="A22" s="6">
        <v>18</v>
      </c>
      <c r="B22" s="7" t="s">
        <v>41</v>
      </c>
      <c r="C22" s="6">
        <v>1996</v>
      </c>
      <c r="D22" s="6" t="s">
        <v>23</v>
      </c>
      <c r="E22" s="8">
        <v>0.01554398148148148</v>
      </c>
      <c r="F22" s="8">
        <f>G22-E22</f>
        <v>0.02212962962962963</v>
      </c>
      <c r="G22" s="8">
        <v>0.03767361111111111</v>
      </c>
      <c r="H22" s="8">
        <f>I22-G22</f>
        <v>0.004768518518518519</v>
      </c>
      <c r="I22" s="9">
        <v>0.04244212962962963</v>
      </c>
      <c r="J22" s="10">
        <v>0.03125</v>
      </c>
      <c r="K22" s="11">
        <v>44.5</v>
      </c>
      <c r="L22" s="12">
        <f>J22/I22*50</f>
        <v>36.814835014998636</v>
      </c>
      <c r="M22" s="13">
        <f>(K22+L22)/2</f>
        <v>40.65741750749932</v>
      </c>
    </row>
    <row r="23" ht="15">
      <c r="B23" s="33" t="s">
        <v>46</v>
      </c>
    </row>
    <row r="24" spans="1:13" ht="15">
      <c r="A24" s="6">
        <v>1</v>
      </c>
      <c r="B24" s="30" t="s">
        <v>43</v>
      </c>
      <c r="C24" s="31"/>
      <c r="D24" s="32"/>
      <c r="E24" s="8">
        <v>0.011261574074074071</v>
      </c>
      <c r="F24" s="8">
        <f>G24-E24</f>
        <v>0.01666666666666667</v>
      </c>
      <c r="G24" s="8">
        <v>0.027928240740740743</v>
      </c>
      <c r="H24" s="8">
        <f>I24-G24</f>
        <v>0.0037615740740740734</v>
      </c>
      <c r="I24" s="9">
        <v>0.031689814814814816</v>
      </c>
      <c r="K24" s="4"/>
      <c r="M24" s="4"/>
    </row>
    <row r="25" ht="15">
      <c r="B25" s="33" t="s">
        <v>44</v>
      </c>
    </row>
    <row r="26" spans="1:5" ht="15">
      <c r="A26" s="6">
        <v>1</v>
      </c>
      <c r="B26" s="30" t="s">
        <v>45</v>
      </c>
      <c r="C26" s="31"/>
      <c r="D26" s="32"/>
      <c r="E26" s="8">
        <v>0.014317129629629631</v>
      </c>
    </row>
  </sheetData>
  <sheetProtection/>
  <mergeCells count="4">
    <mergeCell ref="A1:H1"/>
    <mergeCell ref="C4:D4"/>
    <mergeCell ref="B24:D24"/>
    <mergeCell ref="B26:D26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vskevin</dc:creator>
  <cp:keywords/>
  <dc:description/>
  <cp:lastModifiedBy>Janko</cp:lastModifiedBy>
  <dcterms:created xsi:type="dcterms:W3CDTF">2010-11-22T08:09:16Z</dcterms:created>
  <dcterms:modified xsi:type="dcterms:W3CDTF">2010-12-05T20:18:40Z</dcterms:modified>
  <cp:category/>
  <cp:version/>
  <cp:contentType/>
  <cp:contentStatus/>
</cp:coreProperties>
</file>